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ne4u.sharepoint.com/sites/contractacio-compresab/ContractacioSanejament/SERVEIS/Jardineria AB/2022-047_2021-15 Jardineria AB/2. Plecs Def/Corrigenda 120522/"/>
    </mc:Choice>
  </mc:AlternateContent>
  <xr:revisionPtr revIDLastSave="104" documentId="8_{7C2A1855-406D-47F5-9B76-D17C47CF89CC}" xr6:coauthVersionLast="47" xr6:coauthVersionMax="47" xr10:uidLastSave="{E0365032-75AC-4DE4-86CB-5AA7C0B4EE9A}"/>
  <bookViews>
    <workbookView xWindow="20370" yWindow="-120" windowWidth="29040" windowHeight="15840" xr2:uid="{00000000-000D-0000-FFFF-FFFF00000000}"/>
  </bookViews>
  <sheets>
    <sheet name="LOTE Nº1 Programados" sheetId="9" r:id="rId1"/>
    <sheet name="LOTE Nº1 Extraordinarios" sheetId="8" r:id="rId2"/>
    <sheet name="LOTE Nº2 Programados" sheetId="10" r:id="rId3"/>
    <sheet name="LOTE Nº 2 Extraordinarios" sheetId="11" r:id="rId4"/>
  </sheets>
  <definedNames>
    <definedName name="_xlnm.Print_Area" localSheetId="3">'LOTE Nº 2 Extraordinarios'!$B$1:$E$15</definedName>
    <definedName name="_xlnm.Print_Area" localSheetId="1">'LOTE Nº1 Extraordinarios'!$B$1:$E$16</definedName>
    <definedName name="_xlnm.Print_Area" localSheetId="0">'LOTE Nº1 Programados'!$B$1:$D$26</definedName>
    <definedName name="_xlnm.Print_Area" localSheetId="2">'LOTE Nº2 Programados'!$B$1:$D$18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0" l="1"/>
  <c r="B14" i="11"/>
  <c r="E11" i="11"/>
  <c r="E10" i="11"/>
  <c r="E9" i="11"/>
  <c r="C2" i="11"/>
  <c r="B2" i="11"/>
  <c r="E12" i="11" l="1"/>
  <c r="D16" i="10"/>
  <c r="C24" i="9" l="1"/>
  <c r="C23" i="9"/>
  <c r="D17" i="10"/>
  <c r="E11" i="8" l="1"/>
  <c r="E10" i="8" l="1"/>
  <c r="E9" i="8"/>
  <c r="E12" i="8" l="1"/>
  <c r="B2" i="10" l="1"/>
  <c r="B15" i="8"/>
  <c r="C2" i="8"/>
  <c r="B2" i="8"/>
</calcChain>
</file>

<file path=xl/sharedStrings.xml><?xml version="1.0" encoding="utf-8"?>
<sst xmlns="http://schemas.openxmlformats.org/spreadsheetml/2006/main" count="85" uniqueCount="56">
  <si>
    <t>SERVICIO DE MANTENIMIENTO DE JARDINERÍA EN INSTALACIONES DE AIGÜES DE BARCELONA</t>
  </si>
  <si>
    <t>NOMBRE
LICITADOR</t>
  </si>
  <si>
    <t>SERVICIO DE MANTENIMIENTO DE JARDINERÍA PROGRAMADO</t>
  </si>
  <si>
    <t>LOTE Nº 1. INSTALACIONES ÁREA ABASTECIMIENTO</t>
  </si>
  <si>
    <t>INSTALACIÓN</t>
  </si>
  <si>
    <t>SERVICIO DE MANTENIMIENTO DE JARDINERIA PROGRAMADO
Precio Mensual</t>
  </si>
  <si>
    <t>EDIFICIO</t>
  </si>
  <si>
    <t>€/mes</t>
  </si>
  <si>
    <t>TENNIS ESPLUGUES</t>
  </si>
  <si>
    <t>COLLBLANC</t>
  </si>
  <si>
    <t>ETAP SJD</t>
  </si>
  <si>
    <t>IMPORTE TOTAL MENSUAL</t>
  </si>
  <si>
    <t>C.1.1) LOTE Nº 1. IMPORTE TOTAL ANUAL</t>
  </si>
  <si>
    <t>(LUGAR, FECHA Y FIRMA)</t>
  </si>
  <si>
    <t>Los precios no incluyen el Impuesto sobre el Valor Añadido (IVA, 21%)</t>
  </si>
  <si>
    <t>INSTRUCCIONES:</t>
  </si>
  <si>
    <r>
      <t xml:space="preserve">Los campos con formatos en color negro no son editables, </t>
    </r>
    <r>
      <rPr>
        <b/>
        <sz val="11"/>
        <color rgb="FFFF0000"/>
        <rFont val="Calibri"/>
        <family val="2"/>
        <scheme val="minor"/>
      </rPr>
      <t>SOLO INTRODUCIR LOS PRECIOS UNITARIOS (EN COLOR ROJO) PARA CADA PARTIDA</t>
    </r>
  </si>
  <si>
    <t>SERVICIOS DE ASISTENCIA EXTRAORDINARIOS</t>
  </si>
  <si>
    <t>HORARIO</t>
  </si>
  <si>
    <t>Horas anuales estimadas  LOTE 1</t>
  </si>
  <si>
    <t>Precio unitario
servicios asistencia extraordinarios</t>
  </si>
  <si>
    <t xml:space="preserve">Importe estimado anual servicios asistencia extraordinarios </t>
  </si>
  <si>
    <t>€/h</t>
  </si>
  <si>
    <t>€/año</t>
  </si>
  <si>
    <t>Oficial de 1ª especialista en arboricultura i técnicas verticales</t>
  </si>
  <si>
    <t>Oficial de 1ª</t>
  </si>
  <si>
    <t>Ayudante de jardinería</t>
  </si>
  <si>
    <t>C.1.2) IMPORTE ESTIMADO ANUAL - LOTE Nº 1</t>
  </si>
  <si>
    <t>Los precios no incluyen el Impuesto sobre el Valor Añadido (IVA)</t>
  </si>
  <si>
    <t>EDAR PRAT LLOBREGAT Y EBAR'S ASOCIADAS</t>
  </si>
  <si>
    <t>EDAR BESÓS</t>
  </si>
  <si>
    <t>EDAR SANT FELIU Y EBAR'S ASOCIADAS</t>
  </si>
  <si>
    <t>EDAR VALLVIDRERA</t>
  </si>
  <si>
    <t>EDAR GAVÀ Y EBAR'S ASOCIADAS</t>
  </si>
  <si>
    <t>EDAR BEGUES</t>
  </si>
  <si>
    <t>EDAR MONTCADA</t>
  </si>
  <si>
    <t>C.1.1) LOTE Nº 2. IMPORTE TOTAL ANUAL</t>
  </si>
  <si>
    <t>Horas anuales estimadas  LOTE 2</t>
  </si>
  <si>
    <t>C.1.2) IMPORTE ESTIMADO ANUAL - LOTE Nº 2</t>
  </si>
  <si>
    <t>ANEXO Nº 9.1 - PRESUPUESTO</t>
  </si>
  <si>
    <t>ANEXO Nº 10.1 - CUADRO DE PRECIOS</t>
  </si>
  <si>
    <t>ANEXO Nº 9.2 - PRESUPUESTO</t>
  </si>
  <si>
    <t>ANEXO Nº 10.2 - CUADRO DE PRECIOS</t>
  </si>
  <si>
    <t>LOTE Nº 2. INSTALACIONES ÁREA ECOFACTORÍAS</t>
  </si>
  <si>
    <t>AB/2022/47</t>
  </si>
  <si>
    <t>CENTRAL CORNELLA</t>
  </si>
  <si>
    <t>GERENCIA LLOBREGAT SUD (GAVA)</t>
  </si>
  <si>
    <t>GERENCIA BARCELONA NORTE (PALLARS)</t>
  </si>
  <si>
    <t>CÁMPING GAVA</t>
  </si>
  <si>
    <t>CENTRALES, DEPOSITOS, POZOS Y COLECTORES GERENCIA BESOS</t>
  </si>
  <si>
    <t>CENTRALES, DEPOSITOS, POZOS Y COLECTORES GERENCIA BARCELONA SUR</t>
  </si>
  <si>
    <t>CENTRALES, DEPOSITOS, POZOS Y COLECTORES GERENCIA BARCELONA NORTE</t>
  </si>
  <si>
    <t>CENTRALES, DEPOSITOS, POZOS Y COLECTORES GERENCIA LLOBREGAT NORTE</t>
  </si>
  <si>
    <t>CENTRALES, DEPOSITOS, POZOS Y COLECTORES GERENCIA LLOBREGAT SUR</t>
  </si>
  <si>
    <t xml:space="preserve">CENTRALES, DEPOSITOS, POZOS Y COLECTORES GERENCIA CONCA LLOBREGAT </t>
  </si>
  <si>
    <t>POUS EXTERIOS SJD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</si>
</sst>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&quot; €/año&quot;"/>
    <numFmt numFmtId="166" formatCode="#,##0.00_ ;\-#,##0.00\ "/>
    <numFmt numFmtId="167" formatCode="#,##0.00\ &quot;€&quot;"/>
    <numFmt numFmtId="168" formatCode="#,##0.00&quot; €/mes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i/>
      <sz val="11"/>
      <color theme="1"/>
      <name val="Tahoma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horizontal="justify" vertical="top" wrapText="1"/>
    </xf>
    <xf numFmtId="166" fontId="13" fillId="0" borderId="0" xfId="1" applyNumberFormat="1" applyFont="1" applyFill="1" applyBorder="1" applyAlignment="1" applyProtection="1">
      <alignment horizontal="left" vertical="top" wrapText="1"/>
    </xf>
    <xf numFmtId="166" fontId="13" fillId="0" borderId="0" xfId="1" applyNumberFormat="1" applyFont="1" applyFill="1" applyBorder="1" applyAlignment="1" applyProtection="1">
      <alignment horizontal="left" vertical="top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13" fillId="0" borderId="0" xfId="0" applyFont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1" fillId="4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Protection="1">
      <protection locked="0"/>
    </xf>
    <xf numFmtId="167" fontId="16" fillId="0" borderId="6" xfId="0" applyNumberFormat="1" applyFont="1" applyBorder="1" applyAlignment="1" applyProtection="1">
      <alignment horizontal="right" vertical="center" wrapText="1"/>
      <protection locked="0"/>
    </xf>
    <xf numFmtId="165" fontId="18" fillId="0" borderId="6" xfId="0" applyNumberFormat="1" applyFont="1" applyBorder="1" applyAlignment="1">
      <alignment horizontal="right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 applyProtection="1">
      <alignment vertical="top"/>
      <protection locked="0"/>
    </xf>
    <xf numFmtId="0" fontId="2" fillId="0" borderId="1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168" fontId="16" fillId="0" borderId="6" xfId="0" applyNumberFormat="1" applyFont="1" applyBorder="1" applyAlignment="1" applyProtection="1">
      <alignment horizontal="right" vertical="center" wrapText="1"/>
      <protection locked="0"/>
    </xf>
    <xf numFmtId="168" fontId="16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left" vertical="center" wrapText="1"/>
    </xf>
    <xf numFmtId="167" fontId="16" fillId="0" borderId="14" xfId="0" applyNumberFormat="1" applyFont="1" applyBorder="1" applyAlignment="1" applyProtection="1">
      <alignment horizontal="right" vertical="center" wrapText="1"/>
      <protection locked="0"/>
    </xf>
    <xf numFmtId="165" fontId="18" fillId="0" borderId="14" xfId="0" applyNumberFormat="1" applyFont="1" applyBorder="1" applyAlignment="1">
      <alignment horizontal="right" vertical="center" wrapText="1"/>
    </xf>
    <xf numFmtId="168" fontId="3" fillId="4" borderId="4" xfId="0" applyNumberFormat="1" applyFont="1" applyFill="1" applyBorder="1" applyAlignment="1">
      <alignment horizontal="right" vertical="center" wrapText="1"/>
    </xf>
    <xf numFmtId="0" fontId="19" fillId="0" borderId="0" xfId="0" applyFont="1"/>
    <xf numFmtId="3" fontId="18" fillId="0" borderId="6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4DC9-144A-4AF8-887B-98FA75C89930}">
  <dimension ref="B1:E30"/>
  <sheetViews>
    <sheetView tabSelected="1" zoomScale="96" zoomScaleNormal="96" workbookViewId="0">
      <selection activeCell="B21" sqref="B21"/>
    </sheetView>
  </sheetViews>
  <sheetFormatPr baseColWidth="10" defaultColWidth="11.42578125" defaultRowHeight="15" x14ac:dyDescent="0.25"/>
  <cols>
    <col min="1" max="1" width="3.85546875" customWidth="1"/>
    <col min="2" max="2" width="71.140625" customWidth="1"/>
    <col min="3" max="3" width="30.28515625" bestFit="1" customWidth="1"/>
    <col min="4" max="4" width="30.5703125" customWidth="1"/>
  </cols>
  <sheetData>
    <row r="1" spans="2:5" ht="45" customHeight="1" thickBot="1" x14ac:dyDescent="0.3">
      <c r="B1" s="42" t="s">
        <v>39</v>
      </c>
      <c r="C1" s="42"/>
      <c r="D1" s="42"/>
    </row>
    <row r="2" spans="2:5" ht="56.25" customHeight="1" thickBot="1" x14ac:dyDescent="0.3">
      <c r="B2" s="12" t="s">
        <v>0</v>
      </c>
      <c r="C2" s="40" t="s">
        <v>44</v>
      </c>
      <c r="D2" s="22" t="s">
        <v>1</v>
      </c>
      <c r="E2" s="1"/>
    </row>
    <row r="3" spans="2:5" ht="15.75" thickBot="1" x14ac:dyDescent="0.3">
      <c r="B3" s="13"/>
    </row>
    <row r="4" spans="2:5" ht="15.75" thickBot="1" x14ac:dyDescent="0.3">
      <c r="B4" s="43" t="s">
        <v>2</v>
      </c>
      <c r="C4" s="44"/>
      <c r="D4" s="45"/>
    </row>
    <row r="5" spans="2:5" ht="15.75" thickBot="1" x14ac:dyDescent="0.3">
      <c r="B5" s="46" t="s">
        <v>3</v>
      </c>
      <c r="C5" s="47"/>
      <c r="D5" s="48"/>
    </row>
    <row r="6" spans="2:5" ht="15.75" thickBot="1" x14ac:dyDescent="0.3">
      <c r="B6" s="13"/>
    </row>
    <row r="7" spans="2:5" ht="42.75" customHeight="1" x14ac:dyDescent="0.25">
      <c r="B7" s="49" t="s">
        <v>4</v>
      </c>
      <c r="C7" s="14" t="s">
        <v>5</v>
      </c>
    </row>
    <row r="8" spans="2:5" ht="15.75" thickBot="1" x14ac:dyDescent="0.3">
      <c r="B8" s="50" t="s">
        <v>6</v>
      </c>
      <c r="C8" s="15" t="s">
        <v>7</v>
      </c>
    </row>
    <row r="9" spans="2:5" ht="15.75" thickBot="1" x14ac:dyDescent="0.3">
      <c r="B9" s="27" t="s">
        <v>8</v>
      </c>
      <c r="C9" s="29">
        <v>0</v>
      </c>
    </row>
    <row r="10" spans="2:5" ht="15.75" thickBot="1" x14ac:dyDescent="0.3">
      <c r="B10" s="16" t="s">
        <v>45</v>
      </c>
      <c r="C10" s="30">
        <v>0</v>
      </c>
    </row>
    <row r="11" spans="2:5" ht="15.75" thickBot="1" x14ac:dyDescent="0.3">
      <c r="B11" s="27" t="s">
        <v>10</v>
      </c>
      <c r="C11" s="29">
        <v>0</v>
      </c>
    </row>
    <row r="12" spans="2:5" ht="15.75" thickBot="1" x14ac:dyDescent="0.3">
      <c r="B12" s="16" t="s">
        <v>9</v>
      </c>
      <c r="C12" s="30">
        <v>0</v>
      </c>
    </row>
    <row r="13" spans="2:5" ht="15.75" thickBot="1" x14ac:dyDescent="0.3">
      <c r="B13" s="27" t="s">
        <v>46</v>
      </c>
      <c r="C13" s="29">
        <v>0</v>
      </c>
    </row>
    <row r="14" spans="2:5" ht="15.75" thickBot="1" x14ac:dyDescent="0.3">
      <c r="B14" s="16" t="s">
        <v>47</v>
      </c>
      <c r="C14" s="30">
        <v>0</v>
      </c>
    </row>
    <row r="15" spans="2:5" ht="15.75" thickBot="1" x14ac:dyDescent="0.3">
      <c r="B15" s="27" t="s">
        <v>48</v>
      </c>
      <c r="C15" s="29">
        <v>0</v>
      </c>
    </row>
    <row r="16" spans="2:5" ht="15.75" thickBot="1" x14ac:dyDescent="0.3">
      <c r="B16" s="16" t="s">
        <v>49</v>
      </c>
      <c r="C16" s="30">
        <v>0</v>
      </c>
    </row>
    <row r="17" spans="2:5" ht="15.75" thickBot="1" x14ac:dyDescent="0.3">
      <c r="B17" s="27" t="s">
        <v>50</v>
      </c>
      <c r="C17" s="29">
        <v>0</v>
      </c>
    </row>
    <row r="18" spans="2:5" ht="15.75" thickBot="1" x14ac:dyDescent="0.3">
      <c r="B18" s="16" t="s">
        <v>51</v>
      </c>
      <c r="C18" s="30">
        <v>0</v>
      </c>
    </row>
    <row r="19" spans="2:5" ht="15.75" thickBot="1" x14ac:dyDescent="0.3">
      <c r="B19" s="27" t="s">
        <v>52</v>
      </c>
      <c r="C19" s="29">
        <v>0</v>
      </c>
    </row>
    <row r="20" spans="2:5" ht="15.75" thickBot="1" x14ac:dyDescent="0.3">
      <c r="B20" s="16" t="s">
        <v>53</v>
      </c>
      <c r="C20" s="30">
        <v>0</v>
      </c>
    </row>
    <row r="21" spans="2:5" ht="15.75" thickBot="1" x14ac:dyDescent="0.3">
      <c r="B21" s="27" t="s">
        <v>54</v>
      </c>
      <c r="C21" s="29">
        <v>0</v>
      </c>
    </row>
    <row r="22" spans="2:5" ht="15.75" thickBot="1" x14ac:dyDescent="0.3">
      <c r="B22" s="16" t="s">
        <v>55</v>
      </c>
      <c r="C22" s="30">
        <v>0</v>
      </c>
    </row>
    <row r="23" spans="2:5" s="35" customFormat="1" ht="13.5" thickBot="1" x14ac:dyDescent="0.25">
      <c r="B23" s="38" t="s">
        <v>11</v>
      </c>
      <c r="C23" s="34">
        <f>SUM(C9:C22)</f>
        <v>0</v>
      </c>
    </row>
    <row r="24" spans="2:5" ht="15.75" thickBot="1" x14ac:dyDescent="0.3">
      <c r="B24" s="39" t="s">
        <v>12</v>
      </c>
      <c r="C24" s="17">
        <f>SUM(C9:C22)*12</f>
        <v>0</v>
      </c>
    </row>
    <row r="25" spans="2:5" x14ac:dyDescent="0.25">
      <c r="B25" s="2" t="s">
        <v>13</v>
      </c>
      <c r="D25" s="3"/>
      <c r="E25" s="4"/>
    </row>
    <row r="26" spans="2:5" ht="44.25" customHeight="1" x14ac:dyDescent="0.25">
      <c r="B26" s="19"/>
      <c r="C26" s="5"/>
      <c r="D26" s="5"/>
      <c r="E26" s="4"/>
    </row>
    <row r="27" spans="2:5" ht="15.75" customHeight="1" x14ac:dyDescent="0.25">
      <c r="B27" s="10" t="s">
        <v>14</v>
      </c>
      <c r="C27" s="11"/>
      <c r="D27" s="11"/>
    </row>
    <row r="28" spans="2:5" x14ac:dyDescent="0.25">
      <c r="D28" s="6"/>
    </row>
    <row r="29" spans="2:5" x14ac:dyDescent="0.25">
      <c r="B29" s="7" t="s">
        <v>15</v>
      </c>
      <c r="D29" s="8"/>
    </row>
    <row r="30" spans="2:5" ht="30.75" customHeight="1" x14ac:dyDescent="0.25">
      <c r="B30" s="41" t="s">
        <v>16</v>
      </c>
      <c r="C30" s="41"/>
      <c r="D30" s="41"/>
      <c r="E30" s="9"/>
    </row>
  </sheetData>
  <sheetProtection algorithmName="SHA-512" hashValue="3mzKlsg26diNfdnzq8a+dbFurUwSuJNCI7e41Y96wSaxnuluo7ihcg0wC2wiCSVf1CsOguk5Wgkhe2oHVa6CzA==" saltValue="lqwgzJtk+hXn3FBQdkJUWA==" spinCount="100000" sheet="1" objects="1" scenarios="1"/>
  <mergeCells count="5">
    <mergeCell ref="B30:D30"/>
    <mergeCell ref="B1:D1"/>
    <mergeCell ref="B4:D4"/>
    <mergeCell ref="B5:D5"/>
    <mergeCell ref="B7:B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zoomScale="96" zoomScaleNormal="96" workbookViewId="0">
      <selection activeCell="C27" sqref="C27"/>
    </sheetView>
  </sheetViews>
  <sheetFormatPr baseColWidth="10" defaultColWidth="11.42578125" defaultRowHeight="15" x14ac:dyDescent="0.25"/>
  <cols>
    <col min="1" max="1" width="3.85546875" customWidth="1"/>
    <col min="2" max="2" width="59.28515625" bestFit="1" customWidth="1"/>
    <col min="3" max="3" width="10.85546875" style="23" bestFit="1" customWidth="1"/>
    <col min="4" max="4" width="16.7109375" style="23" customWidth="1"/>
    <col min="5" max="5" width="20" bestFit="1" customWidth="1"/>
    <col min="6" max="6" width="13.42578125" bestFit="1" customWidth="1"/>
  </cols>
  <sheetData>
    <row r="1" spans="2:5" ht="24.75" customHeight="1" thickBot="1" x14ac:dyDescent="0.3">
      <c r="B1" s="51" t="s">
        <v>40</v>
      </c>
      <c r="C1" s="51"/>
      <c r="D1" s="51"/>
      <c r="E1" s="51"/>
    </row>
    <row r="2" spans="2:5" ht="56.25" customHeight="1" thickBot="1" x14ac:dyDescent="0.3">
      <c r="B2" s="12" t="str">
        <f>'LOTE Nº1 Programados'!B2</f>
        <v>SERVICIO DE MANTENIMIENTO DE JARDINERÍA EN INSTALACIONES DE AIGÜES DE BARCELONA</v>
      </c>
      <c r="C2" s="52" t="str">
        <f>'LOTE Nº1 Programados'!C2</f>
        <v>AB/2022/47</v>
      </c>
      <c r="D2" s="52"/>
      <c r="E2" s="22" t="s">
        <v>1</v>
      </c>
    </row>
    <row r="3" spans="2:5" ht="15.75" thickBot="1" x14ac:dyDescent="0.3">
      <c r="B3" s="13"/>
    </row>
    <row r="4" spans="2:5" ht="15.75" thickBot="1" x14ac:dyDescent="0.3">
      <c r="B4" s="43" t="s">
        <v>17</v>
      </c>
      <c r="C4" s="44"/>
      <c r="D4" s="44"/>
      <c r="E4" s="45"/>
    </row>
    <row r="5" spans="2:5" ht="15.75" thickBot="1" x14ac:dyDescent="0.3">
      <c r="B5" s="46" t="s">
        <v>3</v>
      </c>
      <c r="C5" s="47"/>
      <c r="D5" s="47"/>
      <c r="E5" s="48"/>
    </row>
    <row r="6" spans="2:5" ht="15.75" thickBot="1" x14ac:dyDescent="0.3">
      <c r="B6" s="13"/>
    </row>
    <row r="7" spans="2:5" ht="51" x14ac:dyDescent="0.25">
      <c r="B7" s="49" t="s">
        <v>18</v>
      </c>
      <c r="C7" s="49" t="s">
        <v>19</v>
      </c>
      <c r="D7" s="14" t="s">
        <v>20</v>
      </c>
      <c r="E7" s="14" t="s">
        <v>21</v>
      </c>
    </row>
    <row r="8" spans="2:5" ht="15.75" thickBot="1" x14ac:dyDescent="0.3">
      <c r="B8" s="50" t="s">
        <v>6</v>
      </c>
      <c r="C8" s="50"/>
      <c r="D8" s="28" t="s">
        <v>22</v>
      </c>
      <c r="E8" s="28" t="s">
        <v>23</v>
      </c>
    </row>
    <row r="9" spans="2:5" x14ac:dyDescent="0.25">
      <c r="B9" s="27" t="s">
        <v>24</v>
      </c>
      <c r="C9" s="36">
        <v>300</v>
      </c>
      <c r="D9" s="20">
        <v>0</v>
      </c>
      <c r="E9" s="21">
        <f>C9*$D$9</f>
        <v>0</v>
      </c>
    </row>
    <row r="10" spans="2:5" x14ac:dyDescent="0.25">
      <c r="B10" s="27" t="s">
        <v>25</v>
      </c>
      <c r="C10" s="36">
        <v>175</v>
      </c>
      <c r="D10" s="20">
        <v>0</v>
      </c>
      <c r="E10" s="21">
        <f>C10*$D$10</f>
        <v>0</v>
      </c>
    </row>
    <row r="11" spans="2:5" x14ac:dyDescent="0.25">
      <c r="B11" s="31" t="s">
        <v>26</v>
      </c>
      <c r="C11" s="36">
        <v>50</v>
      </c>
      <c r="D11" s="32">
        <v>0</v>
      </c>
      <c r="E11" s="33">
        <f>C11*$D$11</f>
        <v>0</v>
      </c>
    </row>
    <row r="12" spans="2:5" ht="19.5" customHeight="1" thickBot="1" x14ac:dyDescent="0.3">
      <c r="B12" s="53" t="s">
        <v>27</v>
      </c>
      <c r="C12" s="54"/>
      <c r="D12" s="37"/>
      <c r="E12" s="17">
        <f>SUM(E9:E11)</f>
        <v>0</v>
      </c>
    </row>
    <row r="13" spans="2:5" x14ac:dyDescent="0.25">
      <c r="B13" s="18"/>
    </row>
    <row r="14" spans="2:5" ht="19.5" customHeight="1" x14ac:dyDescent="0.25">
      <c r="C14"/>
      <c r="D14"/>
    </row>
    <row r="15" spans="2:5" ht="47.25" customHeight="1" x14ac:dyDescent="0.25">
      <c r="B15" s="26" t="str">
        <f>'LOTE Nº1 Programados'!B25</f>
        <v>(LUGAR, FECHA Y FIRMA)</v>
      </c>
      <c r="E15" s="3"/>
    </row>
    <row r="16" spans="2:5" x14ac:dyDescent="0.25">
      <c r="B16" s="19"/>
      <c r="C16" s="24"/>
      <c r="D16" s="24"/>
      <c r="E16" s="5"/>
    </row>
    <row r="17" spans="2:6" ht="15.75" customHeight="1" x14ac:dyDescent="0.25">
      <c r="B17" s="10" t="s">
        <v>28</v>
      </c>
      <c r="C17" s="25"/>
      <c r="D17" s="25"/>
      <c r="E17" s="11"/>
    </row>
    <row r="18" spans="2:6" x14ac:dyDescent="0.25">
      <c r="E18" s="6"/>
    </row>
    <row r="19" spans="2:6" x14ac:dyDescent="0.25">
      <c r="B19" s="7" t="s">
        <v>15</v>
      </c>
      <c r="E19" s="8"/>
    </row>
    <row r="20" spans="2:6" ht="30.75" customHeight="1" x14ac:dyDescent="0.25">
      <c r="B20" s="41" t="s">
        <v>16</v>
      </c>
      <c r="C20" s="41"/>
      <c r="D20" s="41"/>
      <c r="E20" s="41"/>
      <c r="F20" s="9"/>
    </row>
  </sheetData>
  <sheetProtection algorithmName="SHA-512" hashValue="8NyU3ecZAg0j2QhZQcqWJ81/octZM1dmh5I9SkRDQqnLJqFShSK5Xug3ECSgH9Gfk+cyNicx9BRAPx5BJuK9fw==" saltValue="vls0KA4pvO5tG+1lISu2XA==" spinCount="100000" sheet="1" objects="1" scenarios="1"/>
  <mergeCells count="8">
    <mergeCell ref="B4:E4"/>
    <mergeCell ref="B5:E5"/>
    <mergeCell ref="B1:E1"/>
    <mergeCell ref="C2:D2"/>
    <mergeCell ref="B20:E20"/>
    <mergeCell ref="B7:B8"/>
    <mergeCell ref="C7:C8"/>
    <mergeCell ref="B12:C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75E06-409B-4E87-A93D-B9C02C5EFBC7}">
  <dimension ref="B1:E22"/>
  <sheetViews>
    <sheetView zoomScale="96" zoomScaleNormal="96" workbookViewId="0">
      <selection activeCell="G2" sqref="G2"/>
    </sheetView>
  </sheetViews>
  <sheetFormatPr baseColWidth="10" defaultColWidth="11.42578125" defaultRowHeight="15" x14ac:dyDescent="0.25"/>
  <cols>
    <col min="1" max="1" width="3.85546875" customWidth="1"/>
    <col min="2" max="2" width="45.7109375" customWidth="1"/>
    <col min="3" max="3" width="21.5703125" customWidth="1"/>
    <col min="4" max="4" width="32.140625" customWidth="1"/>
  </cols>
  <sheetData>
    <row r="1" spans="2:5" ht="45" customHeight="1" thickBot="1" x14ac:dyDescent="0.3">
      <c r="B1" s="42" t="s">
        <v>41</v>
      </c>
      <c r="C1" s="42"/>
      <c r="D1" s="42"/>
    </row>
    <row r="2" spans="2:5" ht="56.25" customHeight="1" thickBot="1" x14ac:dyDescent="0.3">
      <c r="B2" s="12" t="str">
        <f>'LOTE Nº1 Programados'!B2</f>
        <v>SERVICIO DE MANTENIMIENTO DE JARDINERÍA EN INSTALACIONES DE AIGÜES DE BARCELONA</v>
      </c>
      <c r="C2" s="12" t="str">
        <f>'LOTE Nº1 Programados'!C2</f>
        <v>AB/2022/47</v>
      </c>
      <c r="D2" s="22" t="s">
        <v>1</v>
      </c>
      <c r="E2" s="1"/>
    </row>
    <row r="3" spans="2:5" ht="15.75" thickBot="1" x14ac:dyDescent="0.3">
      <c r="B3" s="13"/>
    </row>
    <row r="4" spans="2:5" ht="15.75" thickBot="1" x14ac:dyDescent="0.3">
      <c r="B4" s="43" t="s">
        <v>2</v>
      </c>
      <c r="C4" s="44"/>
      <c r="D4" s="45"/>
    </row>
    <row r="5" spans="2:5" ht="15.75" thickBot="1" x14ac:dyDescent="0.3">
      <c r="B5" s="46" t="s">
        <v>43</v>
      </c>
      <c r="C5" s="47"/>
      <c r="D5" s="48"/>
    </row>
    <row r="6" spans="2:5" ht="15.75" thickBot="1" x14ac:dyDescent="0.3">
      <c r="B6" s="13"/>
    </row>
    <row r="7" spans="2:5" ht="40.5" customHeight="1" x14ac:dyDescent="0.25">
      <c r="B7" s="55" t="s">
        <v>4</v>
      </c>
      <c r="C7" s="56"/>
      <c r="D7" s="14" t="s">
        <v>5</v>
      </c>
    </row>
    <row r="8" spans="2:5" ht="24.75" customHeight="1" thickBot="1" x14ac:dyDescent="0.3">
      <c r="B8" s="57"/>
      <c r="C8" s="58"/>
      <c r="D8" s="15" t="s">
        <v>7</v>
      </c>
    </row>
    <row r="9" spans="2:5" ht="15.75" thickBot="1" x14ac:dyDescent="0.3">
      <c r="B9" s="59" t="s">
        <v>29</v>
      </c>
      <c r="C9" s="60"/>
      <c r="D9" s="29">
        <v>0</v>
      </c>
    </row>
    <row r="10" spans="2:5" ht="15.75" thickBot="1" x14ac:dyDescent="0.3">
      <c r="B10" s="59" t="s">
        <v>30</v>
      </c>
      <c r="C10" s="60"/>
      <c r="D10" s="29">
        <v>0</v>
      </c>
    </row>
    <row r="11" spans="2:5" ht="15.75" customHeight="1" thickBot="1" x14ac:dyDescent="0.3">
      <c r="B11" s="59" t="s">
        <v>31</v>
      </c>
      <c r="C11" s="60"/>
      <c r="D11" s="29">
        <v>0</v>
      </c>
    </row>
    <row r="12" spans="2:5" ht="15.75" customHeight="1" thickBot="1" x14ac:dyDescent="0.3">
      <c r="B12" s="59" t="s">
        <v>32</v>
      </c>
      <c r="C12" s="60"/>
      <c r="D12" s="29">
        <v>0</v>
      </c>
    </row>
    <row r="13" spans="2:5" ht="15.75" thickBot="1" x14ac:dyDescent="0.3">
      <c r="B13" s="59" t="s">
        <v>33</v>
      </c>
      <c r="C13" s="60"/>
      <c r="D13" s="29">
        <v>0</v>
      </c>
    </row>
    <row r="14" spans="2:5" x14ac:dyDescent="0.25">
      <c r="B14" s="59" t="s">
        <v>34</v>
      </c>
      <c r="C14" s="60"/>
      <c r="D14" s="29">
        <v>0</v>
      </c>
    </row>
    <row r="15" spans="2:5" ht="15.75" thickBot="1" x14ac:dyDescent="0.3">
      <c r="B15" s="59" t="s">
        <v>35</v>
      </c>
      <c r="C15" s="60"/>
      <c r="D15" s="29">
        <v>0</v>
      </c>
    </row>
    <row r="16" spans="2:5" s="35" customFormat="1" ht="19.5" customHeight="1" thickBot="1" x14ac:dyDescent="0.25">
      <c r="B16" s="61" t="s">
        <v>11</v>
      </c>
      <c r="C16" s="62"/>
      <c r="D16" s="34">
        <f>SUM(D9:D15)</f>
        <v>0</v>
      </c>
    </row>
    <row r="17" spans="2:5" ht="19.5" customHeight="1" thickBot="1" x14ac:dyDescent="0.3">
      <c r="B17" s="53" t="s">
        <v>36</v>
      </c>
      <c r="C17" s="63"/>
      <c r="D17" s="17">
        <f>SUM(D9:D15)*12</f>
        <v>0</v>
      </c>
    </row>
    <row r="18" spans="2:5" ht="44.25" customHeight="1" x14ac:dyDescent="0.25">
      <c r="B18" s="19"/>
      <c r="C18" s="5"/>
      <c r="D18" s="5"/>
      <c r="E18" s="4"/>
    </row>
    <row r="19" spans="2:5" ht="15.75" customHeight="1" x14ac:dyDescent="0.25">
      <c r="B19" s="10" t="s">
        <v>14</v>
      </c>
      <c r="C19" s="11"/>
      <c r="D19" s="11"/>
    </row>
    <row r="20" spans="2:5" x14ac:dyDescent="0.25">
      <c r="D20" s="6"/>
    </row>
    <row r="21" spans="2:5" x14ac:dyDescent="0.25">
      <c r="B21" s="7" t="s">
        <v>15</v>
      </c>
      <c r="D21" s="8"/>
    </row>
    <row r="22" spans="2:5" ht="30.75" customHeight="1" x14ac:dyDescent="0.25">
      <c r="B22" s="41" t="s">
        <v>16</v>
      </c>
      <c r="C22" s="41"/>
      <c r="D22" s="41"/>
      <c r="E22" s="9"/>
    </row>
  </sheetData>
  <sheetProtection algorithmName="SHA-512" hashValue="Tl35Zgo47zgP7QqybqH20s8TyXuO6N564MoKJtQHPL3gOhO9HoD/g/ce+ueohf/58mu15TlLd3GBbFpwVlLegQ==" saltValue="PekDny06lI2feOECA58qpw==" spinCount="100000" sheet="1" objects="1" scenarios="1"/>
  <mergeCells count="14">
    <mergeCell ref="B22:D22"/>
    <mergeCell ref="B1:D1"/>
    <mergeCell ref="B4:D4"/>
    <mergeCell ref="B5:D5"/>
    <mergeCell ref="B7:C8"/>
    <mergeCell ref="B9:C9"/>
    <mergeCell ref="B10:C10"/>
    <mergeCell ref="B11:C11"/>
    <mergeCell ref="B13:C13"/>
    <mergeCell ref="B15:C15"/>
    <mergeCell ref="B16:C16"/>
    <mergeCell ref="B17:C17"/>
    <mergeCell ref="B12:C12"/>
    <mergeCell ref="B14:C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9C7B-4BC0-4629-AFAB-630F903C11B6}">
  <dimension ref="B1:F19"/>
  <sheetViews>
    <sheetView zoomScale="96" zoomScaleNormal="96" workbookViewId="0">
      <selection activeCell="D14" sqref="D14"/>
    </sheetView>
  </sheetViews>
  <sheetFormatPr baseColWidth="10" defaultColWidth="11.42578125" defaultRowHeight="15" x14ac:dyDescent="0.25"/>
  <cols>
    <col min="1" max="1" width="3.85546875" customWidth="1"/>
    <col min="2" max="2" width="59.28515625" bestFit="1" customWidth="1"/>
    <col min="3" max="3" width="10.85546875" style="23" bestFit="1" customWidth="1"/>
    <col min="4" max="4" width="16.7109375" style="23" customWidth="1"/>
    <col min="5" max="5" width="20" bestFit="1" customWidth="1"/>
    <col min="6" max="6" width="13.42578125" bestFit="1" customWidth="1"/>
  </cols>
  <sheetData>
    <row r="1" spans="2:5" ht="24.75" customHeight="1" thickBot="1" x14ac:dyDescent="0.3">
      <c r="B1" s="51" t="s">
        <v>42</v>
      </c>
      <c r="C1" s="51"/>
      <c r="D1" s="51"/>
      <c r="E1" s="51"/>
    </row>
    <row r="2" spans="2:5" ht="56.25" customHeight="1" thickBot="1" x14ac:dyDescent="0.3">
      <c r="B2" s="12" t="str">
        <f>'LOTE Nº1 Programados'!B2</f>
        <v>SERVICIO DE MANTENIMIENTO DE JARDINERÍA EN INSTALACIONES DE AIGÜES DE BARCELONA</v>
      </c>
      <c r="C2" s="52" t="str">
        <f>'LOTE Nº1 Programados'!C2</f>
        <v>AB/2022/47</v>
      </c>
      <c r="D2" s="52"/>
      <c r="E2" s="22" t="s">
        <v>1</v>
      </c>
    </row>
    <row r="3" spans="2:5" ht="15.75" thickBot="1" x14ac:dyDescent="0.3">
      <c r="B3" s="13"/>
    </row>
    <row r="4" spans="2:5" ht="15.75" thickBot="1" x14ac:dyDescent="0.3">
      <c r="B4" s="43" t="s">
        <v>17</v>
      </c>
      <c r="C4" s="44"/>
      <c r="D4" s="44"/>
      <c r="E4" s="45"/>
    </row>
    <row r="5" spans="2:5" ht="15.75" thickBot="1" x14ac:dyDescent="0.3">
      <c r="B5" s="46" t="s">
        <v>43</v>
      </c>
      <c r="C5" s="47"/>
      <c r="D5" s="47"/>
      <c r="E5" s="48"/>
    </row>
    <row r="6" spans="2:5" ht="15.75" thickBot="1" x14ac:dyDescent="0.3">
      <c r="B6" s="13"/>
    </row>
    <row r="7" spans="2:5" ht="51" x14ac:dyDescent="0.25">
      <c r="B7" s="49" t="s">
        <v>18</v>
      </c>
      <c r="C7" s="49" t="s">
        <v>37</v>
      </c>
      <c r="D7" s="14" t="s">
        <v>20</v>
      </c>
      <c r="E7" s="14" t="s">
        <v>21</v>
      </c>
    </row>
    <row r="8" spans="2:5" ht="15.75" thickBot="1" x14ac:dyDescent="0.3">
      <c r="B8" s="50" t="s">
        <v>6</v>
      </c>
      <c r="C8" s="50"/>
      <c r="D8" s="28" t="s">
        <v>22</v>
      </c>
      <c r="E8" s="28" t="s">
        <v>23</v>
      </c>
    </row>
    <row r="9" spans="2:5" ht="15.75" thickBot="1" x14ac:dyDescent="0.3">
      <c r="B9" s="27" t="s">
        <v>24</v>
      </c>
      <c r="C9" s="36">
        <v>50</v>
      </c>
      <c r="D9" s="20">
        <v>0</v>
      </c>
      <c r="E9" s="21">
        <f>C9*$D$9</f>
        <v>0</v>
      </c>
    </row>
    <row r="10" spans="2:5" ht="15.75" thickBot="1" x14ac:dyDescent="0.3">
      <c r="B10" s="27" t="s">
        <v>25</v>
      </c>
      <c r="C10" s="36">
        <v>200</v>
      </c>
      <c r="D10" s="20">
        <v>0</v>
      </c>
      <c r="E10" s="21">
        <f>C10*$D$10</f>
        <v>0</v>
      </c>
    </row>
    <row r="11" spans="2:5" ht="15.75" thickBot="1" x14ac:dyDescent="0.3">
      <c r="B11" s="31" t="s">
        <v>26</v>
      </c>
      <c r="C11" s="36">
        <v>200</v>
      </c>
      <c r="D11" s="32">
        <v>0</v>
      </c>
      <c r="E11" s="33">
        <f>C11*$D$11</f>
        <v>0</v>
      </c>
    </row>
    <row r="12" spans="2:5" ht="19.5" customHeight="1" thickBot="1" x14ac:dyDescent="0.3">
      <c r="B12" s="53" t="s">
        <v>38</v>
      </c>
      <c r="C12" s="54"/>
      <c r="D12" s="37"/>
      <c r="E12" s="17">
        <f>SUM(E9:E11)</f>
        <v>0</v>
      </c>
    </row>
    <row r="13" spans="2:5" ht="19.5" customHeight="1" x14ac:dyDescent="0.25">
      <c r="C13"/>
      <c r="D13"/>
    </row>
    <row r="14" spans="2:5" ht="47.25" customHeight="1" x14ac:dyDescent="0.25">
      <c r="B14" s="26" t="str">
        <f>'LOTE Nº1 Programados'!B25</f>
        <v>(LUGAR, FECHA Y FIRMA)</v>
      </c>
      <c r="E14" s="3"/>
    </row>
    <row r="15" spans="2:5" x14ac:dyDescent="0.25">
      <c r="B15" s="19"/>
      <c r="C15" s="24"/>
      <c r="D15" s="24"/>
      <c r="E15" s="5"/>
    </row>
    <row r="16" spans="2:5" ht="15.75" customHeight="1" x14ac:dyDescent="0.25">
      <c r="B16" s="10" t="s">
        <v>28</v>
      </c>
      <c r="C16" s="25"/>
      <c r="D16" s="25"/>
      <c r="E16" s="11"/>
    </row>
    <row r="17" spans="2:6" x14ac:dyDescent="0.25">
      <c r="E17" s="6"/>
    </row>
    <row r="18" spans="2:6" x14ac:dyDescent="0.25">
      <c r="B18" s="7" t="s">
        <v>15</v>
      </c>
      <c r="E18" s="8"/>
    </row>
    <row r="19" spans="2:6" ht="30.75" customHeight="1" x14ac:dyDescent="0.25">
      <c r="B19" s="41" t="s">
        <v>16</v>
      </c>
      <c r="C19" s="41"/>
      <c r="D19" s="41"/>
      <c r="E19" s="41"/>
      <c r="F19" s="9"/>
    </row>
  </sheetData>
  <sheetProtection algorithmName="SHA-512" hashValue="FHUayY9KErq88BJbDjFRRFyCL3t9EUgOfghDpYNLedPzyNI2ThBEMF48JvdSA5M76PFOkEdQRjhmaIdW07pT8Q==" saltValue="Ky7UMDUymsnTzh7p2b0PcQ==" spinCount="100000" sheet="1" objects="1" scenarios="1"/>
  <mergeCells count="8">
    <mergeCell ref="B1:E1"/>
    <mergeCell ref="C2:D2"/>
    <mergeCell ref="B19:E19"/>
    <mergeCell ref="B4:E4"/>
    <mergeCell ref="B5:E5"/>
    <mergeCell ref="B7:B8"/>
    <mergeCell ref="C7:C8"/>
    <mergeCell ref="B12:C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ace10e6-8c8a-46b5-9435-807f619c65c5" ContentTypeId="0x0101" PreviousValue="false" LastSyncTimeStamp="2019-01-29T16:52:55.483Z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DAB5B6518FE643B582717E4EFBEECD" ma:contentTypeVersion="7" ma:contentTypeDescription="Crear nuevo documento." ma:contentTypeScope="" ma:versionID="a4ee1a7d795e3e2a4ef204a0a4a6b342">
  <xsd:schema xmlns:xsd="http://www.w3.org/2001/XMLSchema" xmlns:xs="http://www.w3.org/2001/XMLSchema" xmlns:p="http://schemas.microsoft.com/office/2006/metadata/properties" xmlns:ns2="8bb2d481-8105-4bee-a0f2-3415d15ddba8" targetNamespace="http://schemas.microsoft.com/office/2006/metadata/properties" ma:root="true" ma:fieldsID="6192aeaed55c885a633d8d05e832f649" ns2:_="">
    <xsd:import namespace="8bb2d481-8105-4bee-a0f2-3415d15ddb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2d481-8105-4bee-a0f2-3415d15dd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A620CF-3FC3-4820-92D3-5B0EBDAADB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77661E-984A-411D-9862-CC9307362BA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BE52DDF-8772-4769-A082-B31C6A942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2d481-8105-4bee-a0f2-3415d15dd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9C9330-7DD0-4169-8A28-339DA0CF820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bb2d481-8105-4bee-a0f2-3415d15ddb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LOTE Nº1 Programados</vt:lpstr>
      <vt:lpstr>LOTE Nº1 Extraordinarios</vt:lpstr>
      <vt:lpstr>LOTE Nº2 Programados</vt:lpstr>
      <vt:lpstr>LOTE Nº 2 Extraordinarios</vt:lpstr>
      <vt:lpstr>'LOTE Nº 2 Extraordinarios'!Área_de_impresión</vt:lpstr>
      <vt:lpstr>'LOTE Nº1 Extraordinarios'!Área_de_impresión</vt:lpstr>
      <vt:lpstr>'LOTE Nº1 Programados'!Área_de_impresión</vt:lpstr>
      <vt:lpstr>'LOTE Nº2 Programados'!Área_de_impresión</vt:lpstr>
    </vt:vector>
  </TitlesOfParts>
  <Manager/>
  <Company>Grupo Agbar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Gonzalez Martinez</dc:creator>
  <cp:keywords/>
  <dc:description/>
  <cp:lastModifiedBy>Paula Marin Conesa</cp:lastModifiedBy>
  <cp:revision/>
  <dcterms:created xsi:type="dcterms:W3CDTF">2017-06-21T09:13:12Z</dcterms:created>
  <dcterms:modified xsi:type="dcterms:W3CDTF">2022-05-12T13:39:35Z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0x010100F7DAB5B6518FE643B582717E4EFBEECD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