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ne4u.sharepoint.com/sites/contractacio-compresab/ContractacioRIMs/2. LICITACIONS EN CURS/2022/2022-135 Confiabilitat N2 Prat/2. Plecs Def/"/>
    </mc:Choice>
  </mc:AlternateContent>
  <xr:revisionPtr revIDLastSave="19" documentId="13_ncr:1_{D81E7ED4-4B7E-4FF0-9AD7-0E6ECD95FE39}" xr6:coauthVersionLast="47" xr6:coauthVersionMax="47" xr10:uidLastSave="{179CEA8D-2C10-486A-B786-9E298B224315}"/>
  <bookViews>
    <workbookView xWindow="19090" yWindow="-110" windowWidth="19420" windowHeight="10420" xr2:uid="{FBC3A6E5-82F1-4D36-B5EE-D5628F7A76EF}"/>
  </bookViews>
  <sheets>
    <sheet name="Mediciones"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11" l="1"/>
  <c r="G26" i="11"/>
  <c r="G62" i="11"/>
  <c r="G22" i="11" l="1"/>
  <c r="G23" i="11"/>
  <c r="G64" i="11"/>
  <c r="G65" i="11"/>
  <c r="G66" i="11"/>
  <c r="G67" i="11"/>
  <c r="G68" i="11"/>
  <c r="G63" i="11"/>
  <c r="G50" i="11"/>
  <c r="G59" i="11"/>
  <c r="G60" i="11"/>
  <c r="G61" i="11"/>
  <c r="G58" i="11"/>
  <c r="G57" i="11"/>
  <c r="G52" i="11"/>
  <c r="G77" i="11"/>
  <c r="G76" i="11"/>
  <c r="G72" i="11"/>
  <c r="G73" i="11"/>
  <c r="G74" i="11"/>
  <c r="G75" i="11"/>
  <c r="G55" i="11"/>
  <c r="G56" i="11"/>
  <c r="G71" i="11"/>
  <c r="G80" i="11"/>
  <c r="G49" i="11" l="1"/>
  <c r="G47" i="11"/>
  <c r="G46" i="11"/>
  <c r="G44" i="11"/>
  <c r="G42" i="11"/>
  <c r="G87" i="11"/>
  <c r="G81" i="11"/>
  <c r="G35" i="11"/>
  <c r="G85" i="11"/>
  <c r="G84" i="11"/>
  <c r="G83" i="11"/>
  <c r="G82" i="11"/>
  <c r="B6" i="11"/>
  <c r="B7" i="11" s="1"/>
  <c r="B11" i="11" l="1"/>
  <c r="B12" i="11" s="1"/>
  <c r="B13" i="11" s="1"/>
  <c r="B14" i="11" s="1"/>
  <c r="B15" i="11" s="1"/>
  <c r="B16" i="11" s="1"/>
  <c r="B17" i="11" s="1"/>
  <c r="B20" i="11" s="1"/>
  <c r="B21" i="11" s="1"/>
  <c r="B22" i="11" s="1"/>
  <c r="B23" i="11" s="1"/>
  <c r="B10" i="11"/>
  <c r="G31" i="11"/>
  <c r="G32" i="11"/>
  <c r="G51" i="11"/>
  <c r="G43" i="11"/>
  <c r="G48" i="11"/>
  <c r="G45" i="11"/>
  <c r="G41" i="11"/>
  <c r="G37" i="11"/>
  <c r="G34" i="11"/>
  <c r="G33" i="11"/>
  <c r="G30" i="11"/>
  <c r="G38" i="11"/>
  <c r="G36" i="11"/>
  <c r="B26" i="11" l="1"/>
  <c r="B27" i="11" s="1"/>
  <c r="B30" i="11" s="1"/>
  <c r="B31" i="11" s="1"/>
  <c r="B32" i="11" s="1"/>
  <c r="B33" i="11" s="1"/>
  <c r="B34" i="11" s="1"/>
  <c r="B35" i="11" s="1"/>
  <c r="B36" i="11" s="1"/>
  <c r="B37" i="11" s="1"/>
  <c r="B38" i="11" s="1"/>
  <c r="B41" i="11" s="1"/>
  <c r="B42" i="11" s="1"/>
  <c r="B43" i="11" s="1"/>
  <c r="B44" i="11" s="1"/>
  <c r="B45" i="11" s="1"/>
  <c r="B46" i="11" s="1"/>
  <c r="B47" i="11" s="1"/>
  <c r="B48" i="11" s="1"/>
  <c r="B49" i="11" s="1"/>
  <c r="B50" i="11" s="1"/>
  <c r="B51" i="11" s="1"/>
  <c r="B52" i="11" s="1"/>
  <c r="B55" i="11" s="1"/>
  <c r="B56" i="11" s="1"/>
  <c r="B57" i="11" s="1"/>
  <c r="B58" i="11" s="1"/>
  <c r="B59" i="11" s="1"/>
  <c r="B60" i="11" s="1"/>
  <c r="B61" i="11" s="1"/>
  <c r="B62" i="11" s="1"/>
  <c r="B63" i="11" s="1"/>
  <c r="B64" i="11" s="1"/>
  <c r="B65" i="11" s="1"/>
  <c r="B66" i="11" s="1"/>
  <c r="B67" i="11" s="1"/>
  <c r="B68" i="11" s="1"/>
  <c r="B71" i="11" s="1"/>
  <c r="B72" i="11" s="1"/>
  <c r="B73" i="11" s="1"/>
  <c r="B74" i="11" s="1"/>
  <c r="B75" i="11" s="1"/>
  <c r="B76" i="11" s="1"/>
  <c r="B77" i="11" s="1"/>
  <c r="B80" i="11" s="1"/>
  <c r="B81" i="11" s="1"/>
  <c r="B82" i="11" s="1"/>
  <c r="B83" i="11" s="1"/>
  <c r="B84" i="11" s="1"/>
  <c r="B85" i="11" s="1"/>
  <c r="B86" i="11" s="1"/>
  <c r="B87" i="11" s="1"/>
  <c r="B88" i="11" s="1"/>
  <c r="G16" i="11"/>
  <c r="G15" i="11" l="1"/>
  <c r="G14" i="11"/>
  <c r="G10" i="11" l="1"/>
  <c r="G11" i="11"/>
  <c r="G17" i="11"/>
  <c r="G20" i="11"/>
  <c r="G21" i="11"/>
  <c r="G13" i="11"/>
  <c r="G12" i="11"/>
  <c r="G7" i="11"/>
  <c r="G6" i="11"/>
  <c r="G5" i="11"/>
  <c r="G88" i="11" l="1"/>
  <c r="G86" i="11"/>
  <c r="G89" i="11" l="1"/>
</calcChain>
</file>

<file path=xl/sharedStrings.xml><?xml version="1.0" encoding="utf-8"?>
<sst xmlns="http://schemas.openxmlformats.org/spreadsheetml/2006/main" count="199" uniqueCount="91">
  <si>
    <t>Posición</t>
  </si>
  <si>
    <t>Descripción</t>
  </si>
  <si>
    <t>Unidades</t>
  </si>
  <si>
    <t>Precio unitario</t>
  </si>
  <si>
    <t>Precio total</t>
  </si>
  <si>
    <t>Ut</t>
  </si>
  <si>
    <t>Partida alzada a justificar por los trabajos de PRL durante la obra</t>
  </si>
  <si>
    <t>TOTAL</t>
  </si>
  <si>
    <t>CONFIABILIDAD DE LA ELIMINACIÓN DEL NITRÓGENO EN LOS REACTORES BIOLÓGICOS DEL EDAR DEL BAIX LLOBREGAT</t>
  </si>
  <si>
    <t>CONTROL DEL OXÍGENO</t>
  </si>
  <si>
    <t>CONTROL DEL NITRÓGENO</t>
  </si>
  <si>
    <t>CONTROL DE LOS SÓLIDOS EN SUSPENSIÓN</t>
  </si>
  <si>
    <t>CONTROL DE LOS CAUDALES</t>
  </si>
  <si>
    <t>VALVULERIA Y COMPUERTAS</t>
  </si>
  <si>
    <t>Suministro, montaje y puesta en marcha hasta un perfecto funcionamiento de un controlador de doble canal para el control de un analizador de amonio, un sensor de nitratos según definición técnica en el Pliego de Prescripciones Técnicas. Ubicaciones exactas a especificar en el momento del montaje</t>
  </si>
  <si>
    <t>Suministro, montaje y puesta en marcha hasta un perfecto funcionamiento de un controlador de doble canal para el control de dos sondas AN-ISE existentes según definición técnica en el Pliego de Prescripciones Técnicas. Según ubicación actual</t>
  </si>
  <si>
    <t>Suministro, montaje y puesta en marcha hasta un perfecto funcionamiento de una sonda de oxígeno según definición técnica en el Pliego de Prescripciones Técnicas. Ubicación: en las zonas óxicas 2 y 3 de cada reactor</t>
  </si>
  <si>
    <t>Suministro, montaje y puesta en marcha hasta un perfecto funcionamiento de un controlador de doble canal para el control de dos sondas de oxígeno nuevas según definición técnica en el Pliego de Prescripciones Técnicas. Ubicación: en las zonas óxicas 2 y 3 de cada reactor</t>
  </si>
  <si>
    <t>Suministro, montaje y puesta en marcha hasta un perfecto funcionamiento de un controlador de doble canal para el control de dos sondas de oxígeno existentes según definición técnica en el Pliego de Prescripciones Técnicas. Ubicación en las zonas óxicas 1 y 4 de cada reactor</t>
  </si>
  <si>
    <t>Suministro, montaje y puesta en marcha hasta un perfecto funcionamiento de un analizador de nitratos según definición técnica en el Pliego de Prescripciones Técnicas. Ubicación al final de cada reactor biológico</t>
  </si>
  <si>
    <t>Suministro, montaje y puesta en marcha hasta un perfecto funcionamiento de un analizador de nitratos según definición técnica en el Pliego de Prescripciones Técnicas. Ubicación a la salida del agua depurada</t>
  </si>
  <si>
    <t>Suministro, montaje y puesta en marcha hasta un perfecto funcionamiento de un controlador de doble canal para el control de un analizador de nitratos según definición técnica en el Pliego de Prescripciones Técnicas. Ubicación a la salida del agua depurada</t>
  </si>
  <si>
    <t>Suministro, montaje y puesta en marcha hasta un perfecto funcionamiento de un sensor de concentración de sólidos en suspensión y turbiedad según definición técnica en el Pliego de Prescripciones Técnicas. Ubicación a cada reactor biológico y a las recirculaciones externas Prat y Barcelona</t>
  </si>
  <si>
    <t>Suministro, montaje y puesta en marcha hasta un perfecto funcionamiento de un controlador de doble canal para el control de dos sondas de concentración de sólidos en suspensión y turbiedad según definición técnica en el Pliego de Prescripciones Técnicas. Ubicación a cada reactor biológico y a las recirculaciones externas Prat y Barcelona</t>
  </si>
  <si>
    <t>Suministro, montaje y puesta en marcha hasta un perfecto funcionamiento de un canal prefabricado venturi según definición técnica en el Pliego de Prescripciones Técnicas. Ubicación en los canales de recirculación</t>
  </si>
  <si>
    <t>Suministro, montaje y puesta en marcha hasta un perfecto funcionamiento de un sensor ultrasónico para la medida de la altura del canal prefabricado venturi según definición técnica en el Pliego de Prescripciones Técnicas. Ubicación en los canales de recirculación</t>
  </si>
  <si>
    <t>Suministro, montaje y puesta en marcha hasta un perfecto funcionamiento de un transmisor de doble canal para el control de dos sensores de ultrasonidos según definición técnica en el Pliego de Prescripciones Técnicas. Ubicación en los canales de recirculación</t>
  </si>
  <si>
    <t>Suministro, montaje y puesta en marcha hasta un perfecto funcionamiento de un caudalímetro de aire en las cañerías DN900/800 según definición técnica en el Pliego de Prescripciones Técnicas. Ubicación en los doce reactores biológicos</t>
  </si>
  <si>
    <t>Suministro, montaje y puesta en marcha hasta un perfecto funcionamiento de un caudalímetro de aire en las cañerías DN750/650 según definición técnica en el Pliego de Prescripciones Técnicas. Ubicación en los doce reactores biológicos</t>
  </si>
  <si>
    <t>Suministro, montaje y puesta en marcha hasta un perfecto funcionamiento de un caudalímetro de aire en las cañerías DN350 según definición técnica en el Pliego de Prescripciones Técnicas. Ubicación en los doce reactores biológicos</t>
  </si>
  <si>
    <t>Técnico especialista por la ayuda a la puesta en marcha de toda la sensòrica, analizadores y controladores para el sistema de control del oxígeno propuesto en el Pliego de Prescripciones Técnicas</t>
  </si>
  <si>
    <t>Técnico especialista por la ayuda a la puesta en marcha de toda la sensòrica, analizadores y controladores para el sistema de control del caudales propuesto en el Pliego de Prescripciones Técnicas</t>
  </si>
  <si>
    <t>Técnico especialista por la ayuda a la puesta en marcha de toda la sensòrica, analizadores y controladores para el sistema de control del nitrógeno y de los sólidos en suspensión propuesto en el Pliego de Prescripciones Técnicas</t>
  </si>
  <si>
    <t>Suportació en AISI304L necesaria para la totalidad de la sensòrica, analizadores y controladores</t>
  </si>
  <si>
    <t>Partida alzada a cargo de AB a justificar por imprevistos durante la obra</t>
  </si>
  <si>
    <t>Partida alzada a cargo de AB a justificar para trabajos de obra civil durante la obra</t>
  </si>
  <si>
    <t>Suministro y puesta en marcha hasta un perfecto funcionamiento de una válvula de guillotina en V de DN200 y actuador asociado según definición técnica al Pliego de Prescripciones Técnicas. Ubicación en los colectores de aire</t>
  </si>
  <si>
    <t>Suministro y puesta en marcha hasta un perfecto funcionamiento de una válvula de guillotina en V de DN300 y actuador asociado según definición técnica al Pliego de Prescripciones Técnicas. Ubicación en los colectores de aire</t>
  </si>
  <si>
    <t>Suministro y puesta en marcha hasta un perfecto funcionamiento de una válvula de guillotina en V de DN350 y actuador asociado según definición técnica al Pliego de Prescripciones Técnicas. Ubicación en los colectores de aire</t>
  </si>
  <si>
    <t>Suministro y puesta en marcha hasta un perfecto funcionamiento de una válvula de guillotina en V de DN400 y actuador asociado según definición técnica al Pliego de Prescripciones Técnicas. Ubicación en los colectores de aire</t>
  </si>
  <si>
    <t>Montaje de caudalímetro de DN1800 según definición técnica en el Pliego de Prescripciones Técnicas. Incluye el desmontaje tanto eléctrico como mecánico del caudalímetro actual</t>
  </si>
  <si>
    <t>Montaje de válvula de guillotina en V de DN200 en colector existente de DN300 según definición técnica en el Pliego de Prescripciones Técnicas. Incluye el desmontaje tanto eléctrico como mecánico de la válvula actual</t>
  </si>
  <si>
    <t>Montaje de válvula de guillotina en V de DN300 en colector existente de DN300 según definición técnica en el Pliego de Prescripciones Técnicas. Incluye el desmontaje tanto eléctrico como mecánico de la válvula actual</t>
  </si>
  <si>
    <t>Montaje de válvula de guillotina en V de DN350 en colector existente de DN400 según definición técnica en el Pliego de Prescripciones Técnicas. Incluye el desmontaje tanto eléctrico como mecánico de la válvula actual</t>
  </si>
  <si>
    <t>Montaje de válvula de guillotina en V de DN350 en colector existente de DN350 según definición técnica en el Pliego de Prescripciones Técnicas. Incluye el desmontaje tanto eléctrico como mecánico de la válvula actual</t>
  </si>
  <si>
    <t>Montaje de válvula de guillotina en V de DN4000 en colector existente de DN500 según definición técnica en el Pliego de Prescripciones Técnicas. Incluye el desmontaje tanto eléctrico como mecánico de la válvula actual</t>
  </si>
  <si>
    <t>Apertura en la losa de hormigón de la pasarela de un agujero cuadrado de 400x400 mm totalmente protegido para la colocación de de ultrasonidos necesario para la medida de la altura de agua del canal prefabricado venturi</t>
  </si>
  <si>
    <t>Técnico especialista por la ayuda a la puesta en marcha de todas los actuadores de las válvulas de guillotina en V y actuadores de las compuertas mural propuesto en el Pliego de Prescripciones Técnicas</t>
  </si>
  <si>
    <t>Instalación hasta perfecto funcionamiento de módulo del control de tiempo de residencia: SRT-Control según definición técnica en el Pliego de Prescripciones Técnicas</t>
  </si>
  <si>
    <t>Instalación hasta perfecto funcionamiento de módulo del control de la recirculación externa: RASe-Control según definición técnica en el Pliego de Prescripciones Técnicas</t>
  </si>
  <si>
    <t>Instalación hasta perfecto funcionamiento de módulo IDM: gestión de datos inteligente según definición técnica en el Pliego de Prescripciones Técnicas</t>
  </si>
  <si>
    <t>Instalación hasta perfecto funcionamiento de módulo Soft-sensors según definición técnica en el Pliego de Prescripciones Técnicas</t>
  </si>
  <si>
    <t>Apoyo a la instalación del control</t>
  </si>
  <si>
    <t>PLATAFORMA DE CONTROL</t>
  </si>
  <si>
    <t>VARIOS</t>
  </si>
  <si>
    <t>INSTALACIÓN ELÉCTRICA Y COMUNICACIONES</t>
  </si>
  <si>
    <t>Suministro e instalación de cable de alimentación de sección 2,5 mm2</t>
  </si>
  <si>
    <t>ml</t>
  </si>
  <si>
    <t>Suministro e instalación de cable de señales físicas de 2x1,5 de la instrumentación no comunicada por Ethernet</t>
  </si>
  <si>
    <t>Suministro, montaje y puesta en marcha hasta un perfecto funcionamiento de un actuador para la compuerta mural de regulación entre biológico y decantación secundaria según definición técnica en el Pliego de Prescripciones Técnicas. Altura de agua: 5.700 mm</t>
  </si>
  <si>
    <t>Suministro, montaje y puesta en marcha hasta un perfecto funcionamiento de un actuador para la compuerta mural de regulación entre biológico y decantación secundaria según definición técnica en el Pliego de Prescripciones Técnicas. Altura de agua: 3.973 mm</t>
  </si>
  <si>
    <t>Instalación hasta perfecto funcionamiento de los elementos de Hardware y Software según definición técnica en el Pliego de Prescripciones Técnicas</t>
  </si>
  <si>
    <t>Suministro y montaje de cuadro exterior de control y comunicaciones instalado a la mitad de la pasarela donde se recogerán todas las señales Ethernet generadas según definición técnica en el Pliego de Prescripciones Técnicas. Pasarelas: 3C/4C, 1A/2A, 3A/4A, 1B/2B, 3B/4B, 1D/2D</t>
  </si>
  <si>
    <t>Desarrollo y puesta en marcha en modo automático en caso de fallo del sistema de control Createch según definición técnica en el Pliego de Prescripciones Técnicas</t>
  </si>
  <si>
    <t>Adecuación del apareamiento de los CCMs C y D</t>
  </si>
  <si>
    <t>Suministro e instalación de cable Ethernet CAT 6 extendido por bandeja existente</t>
  </si>
  <si>
    <t>Instalación hasta perfecto funcionamiento de la adaptación de los nuevos activos instalados al sistema de control de la aeració CREApro módulos N-Control y MOV-Control según definición técnica en el Pliego de Prescripciones Técnicas</t>
  </si>
  <si>
    <t>Suministro de plataforma homologada desmontable para trabajar con seguridad en el desmontaje y montaje de las válvulas de regulación de aire</t>
  </si>
  <si>
    <t>Elaboración de memoria técnica de ingeniería de detalle según el Pliego de Prescripciones Técnicas</t>
  </si>
  <si>
    <t>Desarrollo y puesta en marcha de la integración de la totalidad de la instrumentación de los reactores biológicos según definición técnica en el Pliego de Prescripciones Técnicas</t>
  </si>
  <si>
    <t>Partida de programación general de la totalidad de la instrumentación, lógica de control, tarjetas programación, CPUs, PLCs, switches, scada, modificaciones pantalla SCADA, etc.</t>
  </si>
  <si>
    <t>h</t>
  </si>
  <si>
    <t xml:space="preserve">Suministro y montaje de alimentación segura en 24V redundantes con baterías de 38Ah </t>
  </si>
  <si>
    <t>Suministro e instalación de cable de fibra óptica de 8 fibras de 250μm con armadura de acero. Anti-roedor. Fibras codificadas por colores. Alta resistencia en el agua. Cubierta de PE</t>
  </si>
  <si>
    <t>CONTROL REDOX</t>
  </si>
  <si>
    <t>Suministro, montaje y puesta en marcha hasta un perfecto funcionamiento de un sensor de nivel de manto según definición técnica en el Pliego de Prescripciones Técnicas. Ubicación en cada decantador secundario</t>
  </si>
  <si>
    <t>Suministro, montaje y puesta en marcha hasta un perfecto funcionamiento de un sensor Redox según definición técnica en el Pliego de Prescripciones Técnicas. Ubicación en cada reactor biológico</t>
  </si>
  <si>
    <t>Suministro y montaje de cuadro eléctrico de alimentación y protección de los reactores A y B. Incluye la sustitución del CCM existente según definición técnica en el Pliego de Prescripciones Técnicas. Reactores A (pasarelas 1A/2A y 3A/4A) y B (pasarelas 1B/2B y 3B/4B)</t>
  </si>
  <si>
    <t>Suministro, montaje y puesta en marcha hasta un perfecto funcionamiento de un analizador de amonio según definición técnica en el Pliego de Prescripciones Técnicas. Ubicación al bombeo intermedio</t>
  </si>
  <si>
    <t>Suministro y puesta en marcha hasta un perfecto funcionamiento de un caudalímetro electromagnético de agua de DN1800 según definición técnica en el Pliego de Prescripciones Técnicas. Ubicación en las arquetas del bombeo intermedio</t>
  </si>
  <si>
    <t>Sustitución del PLC del cuadro del CCM del bombeo intermedio según definición técnica en el Pliego de Prescripciones Técnicas</t>
  </si>
  <si>
    <t>Desarrollo y puesta en marcha de la integración de los 4 caudalímetros del bombeo intermedio según definición técnica en el Pliego de Prescripciones Técnicas</t>
  </si>
  <si>
    <t>Suministro, montaje y puesta en marcha hasta un perfecto funcionamiento de un preparador de muestra y aspiración de caudal según definición técnica en el Pliego de Prescripciones Técnicas. Ubicación al bombeo intermedio</t>
  </si>
  <si>
    <t>Suministro, montaje y puesta en marcha hasta un perfecto funcionamiento de un controlador de doble canal para el control de un analizador de amonio según definición técnica en el Pliego de Prescripciones Técnicas. Ubicación al bombeo intermedio</t>
  </si>
  <si>
    <t>PA</t>
  </si>
  <si>
    <t>(LUGAR, FECHA Y FIRMA)</t>
  </si>
  <si>
    <t>Los precios no incluyen el Impuesto sobre el Valor Añadido (IVA, 21%)</t>
  </si>
  <si>
    <t>INSTRUCCIONES:</t>
  </si>
  <si>
    <t>NOMBRE LICITADOR</t>
  </si>
  <si>
    <t>AB/2022/135</t>
  </si>
  <si>
    <r>
      <t xml:space="preserve">Los campos con formatos de color negro no son editables, </t>
    </r>
    <r>
      <rPr>
        <sz val="10"/>
        <color indexed="10"/>
        <rFont val="Arial"/>
        <family val="2"/>
      </rPr>
      <t>INTRODUCIR SÓLO PRECIOS UNITARIOS (EN COLOR ROJO) PARA CADA PARTIDA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</si>
</sst>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12" x14ac:knownFonts="1">
    <font>
      <sz val="11"/>
      <color theme="1"/>
      <name val="Calibri"/>
      <family val="2"/>
      <scheme val="minor"/>
    </font>
    <font>
      <b/>
      <sz val="10"/>
      <color theme="0"/>
      <name val="Calibri"/>
      <family val="2"/>
      <scheme val="minor"/>
    </font>
    <font>
      <sz val="10"/>
      <name val="Calibri"/>
      <family val="2"/>
    </font>
    <font>
      <sz val="11"/>
      <color theme="1"/>
      <name val="Calibri"/>
      <family val="2"/>
      <scheme val="minor"/>
    </font>
    <font>
      <b/>
      <sz val="10"/>
      <color indexed="10"/>
      <name val="Arial"/>
      <family val="2"/>
    </font>
    <font>
      <sz val="10"/>
      <color indexed="10"/>
      <name val="Arial"/>
      <family val="2"/>
    </font>
    <font>
      <b/>
      <sz val="10"/>
      <name val="Arial"/>
      <family val="2"/>
    </font>
    <font>
      <sz val="10"/>
      <name val="Arial"/>
      <family val="2"/>
    </font>
    <font>
      <b/>
      <sz val="14"/>
      <color indexed="8"/>
      <name val="Arial"/>
      <family val="2"/>
    </font>
    <font>
      <b/>
      <sz val="12"/>
      <name val="Arial"/>
      <family val="2"/>
    </font>
    <font>
      <b/>
      <sz val="11"/>
      <color indexed="10"/>
      <name val="Arial"/>
      <family val="2"/>
    </font>
    <font>
      <sz val="10"/>
      <color rgb="FFFF0000"/>
      <name val="Calibri"/>
      <family val="2"/>
    </font>
  </fonts>
  <fills count="5">
    <fill>
      <patternFill patternType="none"/>
    </fill>
    <fill>
      <patternFill patternType="gray125"/>
    </fill>
    <fill>
      <patternFill patternType="solid">
        <fgColor rgb="FF3D466C"/>
        <bgColor indexed="64"/>
      </patternFill>
    </fill>
    <fill>
      <patternFill patternType="solid">
        <fgColor theme="0"/>
        <bgColor indexed="64"/>
      </patternFill>
    </fill>
    <fill>
      <patternFill patternType="solid">
        <fgColor theme="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29">
    <xf numFmtId="0" fontId="0" fillId="0" borderId="0" xfId="0"/>
    <xf numFmtId="0" fontId="2" fillId="0" borderId="1" xfId="0" applyFont="1" applyBorder="1" applyAlignment="1">
      <alignment horizontal="center" vertical="top"/>
    </xf>
    <xf numFmtId="0" fontId="2" fillId="3" borderId="1" xfId="0" applyFont="1" applyFill="1" applyBorder="1" applyAlignment="1">
      <alignment horizontal="justify" vertical="top" wrapText="1"/>
    </xf>
    <xf numFmtId="4" fontId="2" fillId="0" borderId="1" xfId="0" applyNumberFormat="1" applyFont="1" applyBorder="1" applyAlignment="1">
      <alignment horizontal="center" vertical="top"/>
    </xf>
    <xf numFmtId="4" fontId="2" fillId="3" borderId="1" xfId="0" applyNumberFormat="1" applyFont="1" applyFill="1" applyBorder="1" applyAlignment="1">
      <alignment horizontal="center" vertical="top"/>
    </xf>
    <xf numFmtId="4" fontId="1" fillId="2" borderId="1" xfId="0" applyNumberFormat="1" applyFont="1" applyFill="1" applyBorder="1" applyAlignment="1">
      <alignment horizontal="center"/>
    </xf>
    <xf numFmtId="0" fontId="0" fillId="0" borderId="0" xfId="0" applyAlignment="1">
      <alignment horizontal="center" vertical="top"/>
    </xf>
    <xf numFmtId="0" fontId="1" fillId="4" borderId="1" xfId="0" applyFont="1" applyFill="1" applyBorder="1" applyAlignment="1">
      <alignment horizontal="center"/>
    </xf>
    <xf numFmtId="0" fontId="1" fillId="4" borderId="1" xfId="0" applyFont="1" applyFill="1" applyBorder="1"/>
    <xf numFmtId="0" fontId="4" fillId="0" borderId="0" xfId="0" applyFont="1" applyAlignment="1" applyProtection="1">
      <alignment vertical="top"/>
      <protection locked="0"/>
    </xf>
    <xf numFmtId="0" fontId="5" fillId="0" borderId="0" xfId="0" applyFont="1" applyAlignment="1">
      <alignment horizontal="justify" vertical="top" wrapText="1"/>
    </xf>
    <xf numFmtId="0" fontId="6" fillId="0" borderId="0" xfId="0" applyFont="1" applyAlignment="1">
      <alignment horizontal="justify" vertical="top" wrapText="1"/>
    </xf>
    <xf numFmtId="164" fontId="6" fillId="0" borderId="0" xfId="1" applyNumberFormat="1" applyFont="1" applyFill="1" applyBorder="1" applyAlignment="1" applyProtection="1">
      <alignment horizontal="left" vertical="top" wrapText="1"/>
    </xf>
    <xf numFmtId="164" fontId="7" fillId="0" borderId="0" xfId="1" applyNumberFormat="1" applyFont="1" applyFill="1" applyBorder="1" applyAlignment="1" applyProtection="1">
      <alignment horizontal="left" vertical="top"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4" fontId="0" fillId="0" borderId="0" xfId="0" applyNumberFormat="1"/>
    <xf numFmtId="0" fontId="1" fillId="2" borderId="1" xfId="0" applyFont="1" applyFill="1" applyBorder="1" applyAlignment="1">
      <alignment horizontal="left"/>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0" borderId="1" xfId="0" applyFont="1" applyFill="1" applyBorder="1" applyAlignment="1">
      <alignment horizontal="center" vertical="top"/>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4" fontId="11" fillId="0" borderId="1" xfId="0" applyNumberFormat="1" applyFont="1" applyBorder="1" applyAlignment="1" applyProtection="1">
      <alignment horizontal="center" vertical="top"/>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1EB04-20D9-4B52-93A2-3958239A6372}">
  <sheetPr>
    <pageSetUpPr fitToPage="1"/>
  </sheetPr>
  <dimension ref="B1:I101"/>
  <sheetViews>
    <sheetView tabSelected="1" zoomScale="50" zoomScaleNormal="50" workbookViewId="0">
      <selection activeCell="G89" sqref="G89"/>
    </sheetView>
  </sheetViews>
  <sheetFormatPr baseColWidth="10" defaultRowHeight="14.6" x14ac:dyDescent="0.4"/>
  <cols>
    <col min="1" max="1" width="4.4609375" customWidth="1"/>
    <col min="2" max="2" width="17.84375" customWidth="1"/>
    <col min="3" max="3" width="90.07421875" customWidth="1"/>
    <col min="4" max="4" width="14.69140625" style="6" customWidth="1"/>
    <col min="5" max="5" width="4.53515625" customWidth="1"/>
    <col min="6" max="6" width="12.4609375" bestFit="1" customWidth="1"/>
    <col min="7" max="7" width="16.15234375" customWidth="1"/>
  </cols>
  <sheetData>
    <row r="1" spans="2:7" ht="80.150000000000006" customHeight="1" x14ac:dyDescent="0.4">
      <c r="B1" s="14" t="s">
        <v>89</v>
      </c>
      <c r="C1" s="15" t="s">
        <v>8</v>
      </c>
      <c r="D1" s="25" t="s">
        <v>88</v>
      </c>
      <c r="E1" s="26"/>
      <c r="F1" s="26"/>
      <c r="G1" s="27"/>
    </row>
    <row r="2" spans="2:7" x14ac:dyDescent="0.4">
      <c r="B2" s="21" t="s">
        <v>8</v>
      </c>
      <c r="C2" s="22"/>
      <c r="D2" s="22"/>
      <c r="E2" s="22"/>
      <c r="F2" s="22"/>
      <c r="G2" s="23"/>
    </row>
    <row r="3" spans="2:7" x14ac:dyDescent="0.4">
      <c r="B3" s="18" t="s">
        <v>9</v>
      </c>
      <c r="C3" s="19"/>
      <c r="D3" s="19"/>
      <c r="E3" s="19"/>
      <c r="F3" s="19"/>
      <c r="G3" s="20"/>
    </row>
    <row r="4" spans="2:7" x14ac:dyDescent="0.4">
      <c r="B4" s="7" t="s">
        <v>0</v>
      </c>
      <c r="C4" s="8" t="s">
        <v>1</v>
      </c>
      <c r="D4" s="18" t="s">
        <v>2</v>
      </c>
      <c r="E4" s="20"/>
      <c r="F4" s="7" t="s">
        <v>3</v>
      </c>
      <c r="G4" s="7" t="s">
        <v>4</v>
      </c>
    </row>
    <row r="5" spans="2:7" ht="25.75" x14ac:dyDescent="0.4">
      <c r="B5" s="1">
        <v>1</v>
      </c>
      <c r="C5" s="2" t="s">
        <v>16</v>
      </c>
      <c r="D5" s="4">
        <v>24</v>
      </c>
      <c r="E5" s="3" t="s">
        <v>5</v>
      </c>
      <c r="F5" s="28">
        <v>0</v>
      </c>
      <c r="G5" s="4">
        <f t="shared" ref="G5:G17" si="0">D5*F5</f>
        <v>0</v>
      </c>
    </row>
    <row r="6" spans="2:7" ht="38.6" x14ac:dyDescent="0.4">
      <c r="B6" s="1">
        <f>B5+1</f>
        <v>2</v>
      </c>
      <c r="C6" s="2" t="s">
        <v>17</v>
      </c>
      <c r="D6" s="4">
        <v>12</v>
      </c>
      <c r="E6" s="3" t="s">
        <v>5</v>
      </c>
      <c r="F6" s="28">
        <v>0</v>
      </c>
      <c r="G6" s="4">
        <f t="shared" si="0"/>
        <v>0</v>
      </c>
    </row>
    <row r="7" spans="2:7" ht="38.6" x14ac:dyDescent="0.4">
      <c r="B7" s="1">
        <f t="shared" ref="B7:B23" si="1">B6+1</f>
        <v>3</v>
      </c>
      <c r="C7" s="2" t="s">
        <v>18</v>
      </c>
      <c r="D7" s="4">
        <v>12</v>
      </c>
      <c r="E7" s="3" t="s">
        <v>5</v>
      </c>
      <c r="F7" s="28">
        <v>0</v>
      </c>
      <c r="G7" s="4">
        <f t="shared" si="0"/>
        <v>0</v>
      </c>
    </row>
    <row r="8" spans="2:7" x14ac:dyDescent="0.4">
      <c r="B8" s="18" t="s">
        <v>10</v>
      </c>
      <c r="C8" s="19"/>
      <c r="D8" s="19"/>
      <c r="E8" s="19"/>
      <c r="F8" s="19"/>
      <c r="G8" s="20"/>
    </row>
    <row r="9" spans="2:7" x14ac:dyDescent="0.4">
      <c r="B9" s="7" t="s">
        <v>0</v>
      </c>
      <c r="C9" s="8" t="s">
        <v>1</v>
      </c>
      <c r="D9" s="18" t="s">
        <v>2</v>
      </c>
      <c r="E9" s="20"/>
      <c r="F9" s="7" t="s">
        <v>3</v>
      </c>
      <c r="G9" s="7" t="s">
        <v>4</v>
      </c>
    </row>
    <row r="10" spans="2:7" ht="25.75" x14ac:dyDescent="0.4">
      <c r="B10" s="1">
        <f>B7+1</f>
        <v>4</v>
      </c>
      <c r="C10" s="2" t="s">
        <v>19</v>
      </c>
      <c r="D10" s="4">
        <v>8</v>
      </c>
      <c r="E10" s="3" t="s">
        <v>5</v>
      </c>
      <c r="F10" s="28">
        <v>0</v>
      </c>
      <c r="G10" s="4">
        <f t="shared" si="0"/>
        <v>0</v>
      </c>
    </row>
    <row r="11" spans="2:7" ht="38.6" x14ac:dyDescent="0.4">
      <c r="B11" s="1">
        <f t="shared" si="1"/>
        <v>5</v>
      </c>
      <c r="C11" s="2" t="s">
        <v>14</v>
      </c>
      <c r="D11" s="4">
        <v>9</v>
      </c>
      <c r="E11" s="3" t="s">
        <v>5</v>
      </c>
      <c r="F11" s="28">
        <v>0</v>
      </c>
      <c r="G11" s="4">
        <f t="shared" si="0"/>
        <v>0</v>
      </c>
    </row>
    <row r="12" spans="2:7" ht="25.75" x14ac:dyDescent="0.4">
      <c r="B12" s="1">
        <f t="shared" si="1"/>
        <v>6</v>
      </c>
      <c r="C12" s="2" t="s">
        <v>20</v>
      </c>
      <c r="D12" s="4">
        <v>1</v>
      </c>
      <c r="E12" s="3" t="s">
        <v>5</v>
      </c>
      <c r="F12" s="28">
        <v>0</v>
      </c>
      <c r="G12" s="4">
        <f t="shared" si="0"/>
        <v>0</v>
      </c>
    </row>
    <row r="13" spans="2:7" ht="38.6" x14ac:dyDescent="0.4">
      <c r="B13" s="1">
        <f t="shared" si="1"/>
        <v>7</v>
      </c>
      <c r="C13" s="2" t="s">
        <v>21</v>
      </c>
      <c r="D13" s="4">
        <v>1</v>
      </c>
      <c r="E13" s="3" t="s">
        <v>5</v>
      </c>
      <c r="F13" s="28">
        <v>0</v>
      </c>
      <c r="G13" s="4">
        <f t="shared" si="0"/>
        <v>0</v>
      </c>
    </row>
    <row r="14" spans="2:7" ht="38.6" x14ac:dyDescent="0.4">
      <c r="B14" s="1">
        <f t="shared" si="1"/>
        <v>8</v>
      </c>
      <c r="C14" s="2" t="s">
        <v>82</v>
      </c>
      <c r="D14" s="4">
        <v>1</v>
      </c>
      <c r="E14" s="3" t="s">
        <v>5</v>
      </c>
      <c r="F14" s="28">
        <v>0</v>
      </c>
      <c r="G14" s="4">
        <f t="shared" si="0"/>
        <v>0</v>
      </c>
    </row>
    <row r="15" spans="2:7" ht="25.75" x14ac:dyDescent="0.4">
      <c r="B15" s="1">
        <f t="shared" si="1"/>
        <v>9</v>
      </c>
      <c r="C15" s="2" t="s">
        <v>78</v>
      </c>
      <c r="D15" s="4">
        <v>1</v>
      </c>
      <c r="E15" s="3" t="s">
        <v>5</v>
      </c>
      <c r="F15" s="28">
        <v>0</v>
      </c>
      <c r="G15" s="4">
        <f t="shared" si="0"/>
        <v>0</v>
      </c>
    </row>
    <row r="16" spans="2:7" ht="38.6" x14ac:dyDescent="0.4">
      <c r="B16" s="1">
        <f t="shared" si="1"/>
        <v>10</v>
      </c>
      <c r="C16" s="2" t="s">
        <v>83</v>
      </c>
      <c r="D16" s="4">
        <v>1</v>
      </c>
      <c r="E16" s="3" t="s">
        <v>5</v>
      </c>
      <c r="F16" s="28">
        <v>0</v>
      </c>
      <c r="G16" s="4">
        <f t="shared" si="0"/>
        <v>0</v>
      </c>
    </row>
    <row r="17" spans="2:7" ht="38.6" x14ac:dyDescent="0.4">
      <c r="B17" s="1">
        <f t="shared" si="1"/>
        <v>11</v>
      </c>
      <c r="C17" s="2" t="s">
        <v>15</v>
      </c>
      <c r="D17" s="4">
        <v>6</v>
      </c>
      <c r="E17" s="3" t="s">
        <v>5</v>
      </c>
      <c r="F17" s="28">
        <v>0</v>
      </c>
      <c r="G17" s="4">
        <f t="shared" si="0"/>
        <v>0</v>
      </c>
    </row>
    <row r="18" spans="2:7" x14ac:dyDescent="0.4">
      <c r="B18" s="18" t="s">
        <v>11</v>
      </c>
      <c r="C18" s="19"/>
      <c r="D18" s="19"/>
      <c r="E18" s="19"/>
      <c r="F18" s="19"/>
      <c r="G18" s="20"/>
    </row>
    <row r="19" spans="2:7" x14ac:dyDescent="0.4">
      <c r="B19" s="7" t="s">
        <v>0</v>
      </c>
      <c r="C19" s="8" t="s">
        <v>1</v>
      </c>
      <c r="D19" s="18" t="s">
        <v>2</v>
      </c>
      <c r="E19" s="20"/>
      <c r="F19" s="7" t="s">
        <v>3</v>
      </c>
      <c r="G19" s="7" t="s">
        <v>4</v>
      </c>
    </row>
    <row r="20" spans="2:7" ht="38.6" x14ac:dyDescent="0.4">
      <c r="B20" s="1">
        <f>B17+1</f>
        <v>12</v>
      </c>
      <c r="C20" s="2" t="s">
        <v>22</v>
      </c>
      <c r="D20" s="4">
        <v>14</v>
      </c>
      <c r="E20" s="3" t="s">
        <v>5</v>
      </c>
      <c r="F20" s="28">
        <v>0</v>
      </c>
      <c r="G20" s="4">
        <f t="shared" ref="G20:G23" si="2">D20*F20</f>
        <v>0</v>
      </c>
    </row>
    <row r="21" spans="2:7" ht="51.45" x14ac:dyDescent="0.4">
      <c r="B21" s="1">
        <f t="shared" si="1"/>
        <v>13</v>
      </c>
      <c r="C21" s="2" t="s">
        <v>23</v>
      </c>
      <c r="D21" s="4">
        <v>7</v>
      </c>
      <c r="E21" s="3" t="s">
        <v>5</v>
      </c>
      <c r="F21" s="28">
        <v>0</v>
      </c>
      <c r="G21" s="4">
        <f t="shared" si="2"/>
        <v>0</v>
      </c>
    </row>
    <row r="22" spans="2:7" ht="25.75" x14ac:dyDescent="0.4">
      <c r="B22" s="1">
        <f t="shared" si="1"/>
        <v>14</v>
      </c>
      <c r="C22" s="2" t="s">
        <v>75</v>
      </c>
      <c r="D22" s="4">
        <v>14</v>
      </c>
      <c r="E22" s="3" t="s">
        <v>5</v>
      </c>
      <c r="F22" s="28">
        <v>0</v>
      </c>
      <c r="G22" s="4">
        <f t="shared" si="2"/>
        <v>0</v>
      </c>
    </row>
    <row r="23" spans="2:7" ht="51.45" x14ac:dyDescent="0.4">
      <c r="B23" s="1">
        <f t="shared" si="1"/>
        <v>15</v>
      </c>
      <c r="C23" s="2" t="s">
        <v>23</v>
      </c>
      <c r="D23" s="4">
        <v>7</v>
      </c>
      <c r="E23" s="3" t="s">
        <v>5</v>
      </c>
      <c r="F23" s="28">
        <v>0</v>
      </c>
      <c r="G23" s="4">
        <f t="shared" si="2"/>
        <v>0</v>
      </c>
    </row>
    <row r="24" spans="2:7" x14ac:dyDescent="0.4">
      <c r="B24" s="18" t="s">
        <v>74</v>
      </c>
      <c r="C24" s="19"/>
      <c r="D24" s="19"/>
      <c r="E24" s="19"/>
      <c r="F24" s="19"/>
      <c r="G24" s="20"/>
    </row>
    <row r="25" spans="2:7" x14ac:dyDescent="0.4">
      <c r="B25" s="7" t="s">
        <v>0</v>
      </c>
      <c r="C25" s="8" t="s">
        <v>1</v>
      </c>
      <c r="D25" s="18" t="s">
        <v>2</v>
      </c>
      <c r="E25" s="20"/>
      <c r="F25" s="7" t="s">
        <v>3</v>
      </c>
      <c r="G25" s="7" t="s">
        <v>4</v>
      </c>
    </row>
    <row r="26" spans="2:7" ht="25.75" x14ac:dyDescent="0.4">
      <c r="B26" s="1">
        <f>B23+1</f>
        <v>16</v>
      </c>
      <c r="C26" s="2" t="s">
        <v>76</v>
      </c>
      <c r="D26" s="4">
        <v>12</v>
      </c>
      <c r="E26" s="3" t="s">
        <v>5</v>
      </c>
      <c r="F26" s="28">
        <v>0</v>
      </c>
      <c r="G26" s="4">
        <f t="shared" ref="G26:G27" si="3">D26*F26</f>
        <v>0</v>
      </c>
    </row>
    <row r="27" spans="2:7" ht="51.45" x14ac:dyDescent="0.4">
      <c r="B27" s="1">
        <f>B26+1</f>
        <v>17</v>
      </c>
      <c r="C27" s="2" t="s">
        <v>23</v>
      </c>
      <c r="D27" s="4">
        <v>6</v>
      </c>
      <c r="E27" s="3" t="s">
        <v>5</v>
      </c>
      <c r="F27" s="28">
        <v>0</v>
      </c>
      <c r="G27" s="4">
        <f t="shared" si="3"/>
        <v>0</v>
      </c>
    </row>
    <row r="28" spans="2:7" x14ac:dyDescent="0.4">
      <c r="B28" s="18" t="s">
        <v>12</v>
      </c>
      <c r="C28" s="19"/>
      <c r="D28" s="19"/>
      <c r="E28" s="19"/>
      <c r="F28" s="19"/>
      <c r="G28" s="20"/>
    </row>
    <row r="29" spans="2:7" x14ac:dyDescent="0.4">
      <c r="B29" s="7" t="s">
        <v>0</v>
      </c>
      <c r="C29" s="8" t="s">
        <v>1</v>
      </c>
      <c r="D29" s="18" t="s">
        <v>2</v>
      </c>
      <c r="E29" s="20"/>
      <c r="F29" s="7" t="s">
        <v>3</v>
      </c>
      <c r="G29" s="7" t="s">
        <v>4</v>
      </c>
    </row>
    <row r="30" spans="2:7" ht="38.6" x14ac:dyDescent="0.4">
      <c r="B30" s="1">
        <f>B27+1</f>
        <v>18</v>
      </c>
      <c r="C30" s="2" t="s">
        <v>79</v>
      </c>
      <c r="D30" s="4">
        <v>4</v>
      </c>
      <c r="E30" s="3" t="s">
        <v>5</v>
      </c>
      <c r="F30" s="28">
        <v>0</v>
      </c>
      <c r="G30" s="4">
        <f t="shared" ref="G30:G85" si="4">D30*F30</f>
        <v>0</v>
      </c>
    </row>
    <row r="31" spans="2:7" ht="25.75" x14ac:dyDescent="0.4">
      <c r="B31" s="1">
        <f>B30+1</f>
        <v>19</v>
      </c>
      <c r="C31" s="2" t="s">
        <v>40</v>
      </c>
      <c r="D31" s="4">
        <v>4</v>
      </c>
      <c r="E31" s="3" t="s">
        <v>5</v>
      </c>
      <c r="F31" s="28">
        <v>0</v>
      </c>
      <c r="G31" s="4">
        <f>D31*F31</f>
        <v>0</v>
      </c>
    </row>
    <row r="32" spans="2:7" ht="25.75" x14ac:dyDescent="0.4">
      <c r="B32" s="1">
        <f t="shared" ref="B32:B38" si="5">B31+1</f>
        <v>20</v>
      </c>
      <c r="C32" s="2" t="s">
        <v>24</v>
      </c>
      <c r="D32" s="4">
        <v>8</v>
      </c>
      <c r="E32" s="3" t="s">
        <v>5</v>
      </c>
      <c r="F32" s="28">
        <v>0</v>
      </c>
      <c r="G32" s="4">
        <f t="shared" si="4"/>
        <v>0</v>
      </c>
    </row>
    <row r="33" spans="2:7" ht="38.6" x14ac:dyDescent="0.4">
      <c r="B33" s="1">
        <f t="shared" si="5"/>
        <v>21</v>
      </c>
      <c r="C33" s="2" t="s">
        <v>25</v>
      </c>
      <c r="D33" s="4">
        <v>12</v>
      </c>
      <c r="E33" s="3" t="s">
        <v>5</v>
      </c>
      <c r="F33" s="28">
        <v>0</v>
      </c>
      <c r="G33" s="4">
        <f t="shared" si="4"/>
        <v>0</v>
      </c>
    </row>
    <row r="34" spans="2:7" ht="38.6" x14ac:dyDescent="0.4">
      <c r="B34" s="1">
        <f t="shared" si="5"/>
        <v>22</v>
      </c>
      <c r="C34" s="2" t="s">
        <v>26</v>
      </c>
      <c r="D34" s="4">
        <v>6</v>
      </c>
      <c r="E34" s="3" t="s">
        <v>5</v>
      </c>
      <c r="F34" s="28">
        <v>0</v>
      </c>
      <c r="G34" s="4">
        <f t="shared" si="4"/>
        <v>0</v>
      </c>
    </row>
    <row r="35" spans="2:7" ht="25.75" x14ac:dyDescent="0.4">
      <c r="B35" s="1">
        <f t="shared" si="5"/>
        <v>23</v>
      </c>
      <c r="C35" s="2" t="s">
        <v>46</v>
      </c>
      <c r="D35" s="4">
        <v>8</v>
      </c>
      <c r="E35" s="3" t="s">
        <v>5</v>
      </c>
      <c r="F35" s="28">
        <v>0</v>
      </c>
      <c r="G35" s="4">
        <f t="shared" si="4"/>
        <v>0</v>
      </c>
    </row>
    <row r="36" spans="2:7" ht="38.6" x14ac:dyDescent="0.4">
      <c r="B36" s="1">
        <f t="shared" si="5"/>
        <v>24</v>
      </c>
      <c r="C36" s="2" t="s">
        <v>27</v>
      </c>
      <c r="D36" s="4">
        <v>24</v>
      </c>
      <c r="E36" s="3" t="s">
        <v>5</v>
      </c>
      <c r="F36" s="28">
        <v>0</v>
      </c>
      <c r="G36" s="4">
        <f t="shared" si="4"/>
        <v>0</v>
      </c>
    </row>
    <row r="37" spans="2:7" ht="38.6" x14ac:dyDescent="0.4">
      <c r="B37" s="1">
        <f t="shared" si="5"/>
        <v>25</v>
      </c>
      <c r="C37" s="2" t="s">
        <v>28</v>
      </c>
      <c r="D37" s="4">
        <v>24</v>
      </c>
      <c r="E37" s="3" t="s">
        <v>5</v>
      </c>
      <c r="F37" s="28">
        <v>0</v>
      </c>
      <c r="G37" s="4">
        <f t="shared" si="4"/>
        <v>0</v>
      </c>
    </row>
    <row r="38" spans="2:7" ht="38.6" x14ac:dyDescent="0.4">
      <c r="B38" s="1">
        <f t="shared" si="5"/>
        <v>26</v>
      </c>
      <c r="C38" s="2" t="s">
        <v>29</v>
      </c>
      <c r="D38" s="4">
        <v>12</v>
      </c>
      <c r="E38" s="3" t="s">
        <v>5</v>
      </c>
      <c r="F38" s="28">
        <v>0</v>
      </c>
      <c r="G38" s="4">
        <f t="shared" si="4"/>
        <v>0</v>
      </c>
    </row>
    <row r="39" spans="2:7" x14ac:dyDescent="0.4">
      <c r="B39" s="18" t="s">
        <v>13</v>
      </c>
      <c r="C39" s="19"/>
      <c r="D39" s="19"/>
      <c r="E39" s="19"/>
      <c r="F39" s="19"/>
      <c r="G39" s="20"/>
    </row>
    <row r="40" spans="2:7" x14ac:dyDescent="0.4">
      <c r="B40" s="7" t="s">
        <v>0</v>
      </c>
      <c r="C40" s="8" t="s">
        <v>1</v>
      </c>
      <c r="D40" s="18" t="s">
        <v>2</v>
      </c>
      <c r="E40" s="20"/>
      <c r="F40" s="7" t="s">
        <v>3</v>
      </c>
      <c r="G40" s="7" t="s">
        <v>4</v>
      </c>
    </row>
    <row r="41" spans="2:7" ht="38.6" x14ac:dyDescent="0.4">
      <c r="B41" s="1">
        <f>B38+1</f>
        <v>27</v>
      </c>
      <c r="C41" s="2" t="s">
        <v>36</v>
      </c>
      <c r="D41" s="4">
        <v>12</v>
      </c>
      <c r="E41" s="3" t="s">
        <v>5</v>
      </c>
      <c r="F41" s="28">
        <v>0</v>
      </c>
      <c r="G41" s="4">
        <f t="shared" si="4"/>
        <v>0</v>
      </c>
    </row>
    <row r="42" spans="2:7" ht="25.75" x14ac:dyDescent="0.4">
      <c r="B42" s="1">
        <f>B41+1</f>
        <v>28</v>
      </c>
      <c r="C42" s="2" t="s">
        <v>41</v>
      </c>
      <c r="D42" s="4">
        <v>12</v>
      </c>
      <c r="E42" s="3" t="s">
        <v>5</v>
      </c>
      <c r="F42" s="28">
        <v>0</v>
      </c>
      <c r="G42" s="4">
        <f t="shared" si="4"/>
        <v>0</v>
      </c>
    </row>
    <row r="43" spans="2:7" ht="38.6" x14ac:dyDescent="0.4">
      <c r="B43" s="1">
        <f t="shared" ref="B43:B51" si="6">B42+1</f>
        <v>29</v>
      </c>
      <c r="C43" s="2" t="s">
        <v>37</v>
      </c>
      <c r="D43" s="4">
        <v>12</v>
      </c>
      <c r="E43" s="3" t="s">
        <v>5</v>
      </c>
      <c r="F43" s="28">
        <v>0</v>
      </c>
      <c r="G43" s="4">
        <f t="shared" si="4"/>
        <v>0</v>
      </c>
    </row>
    <row r="44" spans="2:7" ht="25.75" x14ac:dyDescent="0.4">
      <c r="B44" s="1">
        <f t="shared" si="6"/>
        <v>30</v>
      </c>
      <c r="C44" s="2" t="s">
        <v>42</v>
      </c>
      <c r="D44" s="4">
        <v>12</v>
      </c>
      <c r="E44" s="3" t="s">
        <v>5</v>
      </c>
      <c r="F44" s="28">
        <v>0</v>
      </c>
      <c r="G44" s="4">
        <f t="shared" ref="G44" si="7">D44*F44</f>
        <v>0</v>
      </c>
    </row>
    <row r="45" spans="2:7" ht="38.6" x14ac:dyDescent="0.4">
      <c r="B45" s="1">
        <f t="shared" si="6"/>
        <v>31</v>
      </c>
      <c r="C45" s="2" t="s">
        <v>38</v>
      </c>
      <c r="D45" s="4">
        <v>24</v>
      </c>
      <c r="E45" s="3" t="s">
        <v>5</v>
      </c>
      <c r="F45" s="28">
        <v>0</v>
      </c>
      <c r="G45" s="4">
        <f t="shared" si="4"/>
        <v>0</v>
      </c>
    </row>
    <row r="46" spans="2:7" ht="25.75" x14ac:dyDescent="0.4">
      <c r="B46" s="1">
        <f t="shared" si="6"/>
        <v>32</v>
      </c>
      <c r="C46" s="2" t="s">
        <v>43</v>
      </c>
      <c r="D46" s="4">
        <v>12</v>
      </c>
      <c r="E46" s="3" t="s">
        <v>5</v>
      </c>
      <c r="F46" s="28">
        <v>0</v>
      </c>
      <c r="G46" s="4">
        <f t="shared" ref="G46:G47" si="8">D46*F46</f>
        <v>0</v>
      </c>
    </row>
    <row r="47" spans="2:7" ht="25.75" x14ac:dyDescent="0.4">
      <c r="B47" s="1">
        <f t="shared" si="6"/>
        <v>33</v>
      </c>
      <c r="C47" s="2" t="s">
        <v>44</v>
      </c>
      <c r="D47" s="4">
        <v>12</v>
      </c>
      <c r="E47" s="3" t="s">
        <v>5</v>
      </c>
      <c r="F47" s="28">
        <v>0</v>
      </c>
      <c r="G47" s="4">
        <f t="shared" si="8"/>
        <v>0</v>
      </c>
    </row>
    <row r="48" spans="2:7" ht="38.6" x14ac:dyDescent="0.4">
      <c r="B48" s="1">
        <f t="shared" si="6"/>
        <v>34</v>
      </c>
      <c r="C48" s="2" t="s">
        <v>39</v>
      </c>
      <c r="D48" s="4">
        <v>12</v>
      </c>
      <c r="E48" s="3" t="s">
        <v>5</v>
      </c>
      <c r="F48" s="28">
        <v>0</v>
      </c>
      <c r="G48" s="4">
        <f t="shared" si="4"/>
        <v>0</v>
      </c>
    </row>
    <row r="49" spans="2:9" ht="25.75" x14ac:dyDescent="0.4">
      <c r="B49" s="1">
        <f t="shared" si="6"/>
        <v>35</v>
      </c>
      <c r="C49" s="2" t="s">
        <v>45</v>
      </c>
      <c r="D49" s="4">
        <v>12</v>
      </c>
      <c r="E49" s="3" t="s">
        <v>5</v>
      </c>
      <c r="F49" s="28">
        <v>0</v>
      </c>
      <c r="G49" s="4">
        <f t="shared" ref="G49:G50" si="9">D49*F49</f>
        <v>0</v>
      </c>
    </row>
    <row r="50" spans="2:9" ht="25.75" x14ac:dyDescent="0.4">
      <c r="B50" s="1">
        <f t="shared" si="6"/>
        <v>36</v>
      </c>
      <c r="C50" s="2" t="s">
        <v>67</v>
      </c>
      <c r="D50" s="4">
        <v>2</v>
      </c>
      <c r="E50" s="3" t="s">
        <v>5</v>
      </c>
      <c r="F50" s="28">
        <v>0</v>
      </c>
      <c r="G50" s="4">
        <f t="shared" si="9"/>
        <v>0</v>
      </c>
    </row>
    <row r="51" spans="2:9" ht="38.6" x14ac:dyDescent="0.4">
      <c r="B51" s="1">
        <f t="shared" si="6"/>
        <v>37</v>
      </c>
      <c r="C51" s="2" t="s">
        <v>59</v>
      </c>
      <c r="D51" s="4">
        <v>4</v>
      </c>
      <c r="E51" s="3" t="s">
        <v>5</v>
      </c>
      <c r="F51" s="28">
        <v>0</v>
      </c>
      <c r="G51" s="4">
        <f t="shared" si="4"/>
        <v>0</v>
      </c>
    </row>
    <row r="52" spans="2:9" ht="38.6" x14ac:dyDescent="0.4">
      <c r="B52" s="1">
        <f>B51+1</f>
        <v>38</v>
      </c>
      <c r="C52" s="2" t="s">
        <v>60</v>
      </c>
      <c r="D52" s="4">
        <v>2</v>
      </c>
      <c r="E52" s="3" t="s">
        <v>5</v>
      </c>
      <c r="F52" s="28">
        <v>0</v>
      </c>
      <c r="G52" s="4">
        <f t="shared" si="4"/>
        <v>0</v>
      </c>
    </row>
    <row r="53" spans="2:9" x14ac:dyDescent="0.4">
      <c r="B53" s="18" t="s">
        <v>55</v>
      </c>
      <c r="C53" s="19"/>
      <c r="D53" s="19"/>
      <c r="E53" s="19"/>
      <c r="F53" s="19"/>
      <c r="G53" s="20"/>
    </row>
    <row r="54" spans="2:9" x14ac:dyDescent="0.4">
      <c r="B54" s="7" t="s">
        <v>0</v>
      </c>
      <c r="C54" s="8" t="s">
        <v>1</v>
      </c>
      <c r="D54" s="18" t="s">
        <v>2</v>
      </c>
      <c r="E54" s="20"/>
      <c r="F54" s="7" t="s">
        <v>3</v>
      </c>
      <c r="G54" s="7" t="s">
        <v>4</v>
      </c>
    </row>
    <row r="55" spans="2:9" ht="38.6" x14ac:dyDescent="0.4">
      <c r="B55" s="1">
        <f>B52+1</f>
        <v>39</v>
      </c>
      <c r="C55" s="2" t="s">
        <v>77</v>
      </c>
      <c r="D55" s="4">
        <v>4</v>
      </c>
      <c r="E55" s="3" t="s">
        <v>5</v>
      </c>
      <c r="F55" s="28">
        <v>0</v>
      </c>
      <c r="G55" s="4">
        <f t="shared" si="4"/>
        <v>0</v>
      </c>
    </row>
    <row r="56" spans="2:9" ht="38.6" x14ac:dyDescent="0.4">
      <c r="B56" s="1">
        <f t="shared" ref="B56:B77" si="10">B55+1</f>
        <v>40</v>
      </c>
      <c r="C56" s="2" t="s">
        <v>62</v>
      </c>
      <c r="D56" s="4">
        <v>6</v>
      </c>
      <c r="E56" s="3" t="s">
        <v>5</v>
      </c>
      <c r="F56" s="28">
        <v>0</v>
      </c>
      <c r="G56" s="4">
        <f t="shared" si="4"/>
        <v>0</v>
      </c>
    </row>
    <row r="57" spans="2:9" ht="25.75" x14ac:dyDescent="0.4">
      <c r="B57" s="1">
        <f t="shared" si="10"/>
        <v>41</v>
      </c>
      <c r="C57" s="2" t="s">
        <v>80</v>
      </c>
      <c r="D57" s="4">
        <v>1</v>
      </c>
      <c r="E57" s="3" t="s">
        <v>5</v>
      </c>
      <c r="F57" s="28">
        <v>0</v>
      </c>
      <c r="G57" s="4">
        <f t="shared" si="4"/>
        <v>0</v>
      </c>
    </row>
    <row r="58" spans="2:9" x14ac:dyDescent="0.4">
      <c r="B58" s="1">
        <f t="shared" si="10"/>
        <v>42</v>
      </c>
      <c r="C58" s="2" t="s">
        <v>64</v>
      </c>
      <c r="D58" s="4">
        <v>2</v>
      </c>
      <c r="E58" s="3" t="s">
        <v>5</v>
      </c>
      <c r="F58" s="28">
        <v>0</v>
      </c>
      <c r="G58" s="4">
        <f t="shared" si="4"/>
        <v>0</v>
      </c>
    </row>
    <row r="59" spans="2:9" ht="25.75" x14ac:dyDescent="0.4">
      <c r="B59" s="1">
        <f t="shared" si="10"/>
        <v>43</v>
      </c>
      <c r="C59" s="2" t="s">
        <v>69</v>
      </c>
      <c r="D59" s="4">
        <v>1</v>
      </c>
      <c r="E59" s="3" t="s">
        <v>5</v>
      </c>
      <c r="F59" s="28">
        <v>0</v>
      </c>
      <c r="G59" s="4">
        <f t="shared" si="4"/>
        <v>0</v>
      </c>
    </row>
    <row r="60" spans="2:9" ht="25.75" x14ac:dyDescent="0.4">
      <c r="B60" s="1">
        <f t="shared" si="10"/>
        <v>44</v>
      </c>
      <c r="C60" s="2" t="s">
        <v>81</v>
      </c>
      <c r="D60" s="4">
        <v>1</v>
      </c>
      <c r="E60" s="3" t="s">
        <v>5</v>
      </c>
      <c r="F60" s="28">
        <v>0</v>
      </c>
      <c r="G60" s="4">
        <f t="shared" si="4"/>
        <v>0</v>
      </c>
    </row>
    <row r="61" spans="2:9" ht="25.75" x14ac:dyDescent="0.4">
      <c r="B61" s="1">
        <f t="shared" si="10"/>
        <v>45</v>
      </c>
      <c r="C61" s="2" t="s">
        <v>63</v>
      </c>
      <c r="D61" s="4">
        <v>1</v>
      </c>
      <c r="E61" s="3" t="s">
        <v>5</v>
      </c>
      <c r="F61" s="28">
        <v>0</v>
      </c>
      <c r="G61" s="4">
        <f t="shared" si="4"/>
        <v>0</v>
      </c>
    </row>
    <row r="62" spans="2:9" ht="25.75" x14ac:dyDescent="0.4">
      <c r="B62" s="24">
        <f t="shared" si="10"/>
        <v>46</v>
      </c>
      <c r="C62" s="2" t="s">
        <v>70</v>
      </c>
      <c r="D62" s="4">
        <v>600</v>
      </c>
      <c r="E62" s="3" t="s">
        <v>71</v>
      </c>
      <c r="F62" s="28">
        <v>0</v>
      </c>
      <c r="G62" s="4">
        <f t="shared" si="4"/>
        <v>0</v>
      </c>
    </row>
    <row r="63" spans="2:9" x14ac:dyDescent="0.4">
      <c r="B63" s="24">
        <f t="shared" si="10"/>
        <v>47</v>
      </c>
      <c r="C63" s="2" t="s">
        <v>72</v>
      </c>
      <c r="D63" s="4">
        <v>2</v>
      </c>
      <c r="E63" s="3" t="s">
        <v>5</v>
      </c>
      <c r="F63" s="28">
        <v>0</v>
      </c>
      <c r="G63" s="4">
        <f>D63*F63</f>
        <v>0</v>
      </c>
    </row>
    <row r="64" spans="2:9" x14ac:dyDescent="0.4">
      <c r="B64" s="24">
        <f t="shared" si="10"/>
        <v>48</v>
      </c>
      <c r="C64" s="2" t="s">
        <v>56</v>
      </c>
      <c r="D64" s="4">
        <v>540</v>
      </c>
      <c r="E64" s="3" t="s">
        <v>57</v>
      </c>
      <c r="F64" s="28">
        <v>0</v>
      </c>
      <c r="G64" s="4">
        <f t="shared" si="4"/>
        <v>0</v>
      </c>
      <c r="I64" s="16"/>
    </row>
    <row r="65" spans="2:9" x14ac:dyDescent="0.4">
      <c r="B65" s="24">
        <f t="shared" si="10"/>
        <v>49</v>
      </c>
      <c r="C65" s="2" t="s">
        <v>65</v>
      </c>
      <c r="D65" s="4">
        <v>5040</v>
      </c>
      <c r="E65" s="3" t="s">
        <v>57</v>
      </c>
      <c r="F65" s="28">
        <v>0</v>
      </c>
      <c r="G65" s="4">
        <f t="shared" si="4"/>
        <v>0</v>
      </c>
      <c r="I65" s="16"/>
    </row>
    <row r="66" spans="2:9" x14ac:dyDescent="0.4">
      <c r="B66" s="24">
        <f t="shared" si="10"/>
        <v>50</v>
      </c>
      <c r="C66" s="2" t="s">
        <v>58</v>
      </c>
      <c r="D66" s="4">
        <v>2880</v>
      </c>
      <c r="E66" s="3" t="s">
        <v>57</v>
      </c>
      <c r="F66" s="28">
        <v>0</v>
      </c>
      <c r="G66" s="4">
        <f t="shared" si="4"/>
        <v>0</v>
      </c>
      <c r="I66" s="16"/>
    </row>
    <row r="67" spans="2:9" x14ac:dyDescent="0.4">
      <c r="B67" s="24">
        <f t="shared" si="10"/>
        <v>51</v>
      </c>
      <c r="C67" s="2" t="s">
        <v>58</v>
      </c>
      <c r="D67" s="4">
        <v>2880</v>
      </c>
      <c r="E67" s="3" t="s">
        <v>57</v>
      </c>
      <c r="F67" s="28">
        <v>0</v>
      </c>
      <c r="G67" s="4">
        <f t="shared" si="4"/>
        <v>0</v>
      </c>
      <c r="I67" s="16"/>
    </row>
    <row r="68" spans="2:9" ht="25.75" x14ac:dyDescent="0.4">
      <c r="B68" s="24">
        <f>B67+1</f>
        <v>52</v>
      </c>
      <c r="C68" s="2" t="s">
        <v>73</v>
      </c>
      <c r="D68" s="4">
        <v>1080</v>
      </c>
      <c r="E68" s="3" t="s">
        <v>57</v>
      </c>
      <c r="F68" s="28">
        <v>0</v>
      </c>
      <c r="G68" s="4">
        <f t="shared" si="4"/>
        <v>0</v>
      </c>
      <c r="I68" s="16"/>
    </row>
    <row r="69" spans="2:9" x14ac:dyDescent="0.4">
      <c r="B69" s="18" t="s">
        <v>53</v>
      </c>
      <c r="C69" s="19"/>
      <c r="D69" s="19"/>
      <c r="E69" s="19"/>
      <c r="F69" s="19"/>
      <c r="G69" s="20"/>
    </row>
    <row r="70" spans="2:9" x14ac:dyDescent="0.4">
      <c r="B70" s="7" t="s">
        <v>0</v>
      </c>
      <c r="C70" s="8" t="s">
        <v>1</v>
      </c>
      <c r="D70" s="18" t="s">
        <v>2</v>
      </c>
      <c r="E70" s="20"/>
      <c r="F70" s="7" t="s">
        <v>3</v>
      </c>
      <c r="G70" s="7" t="s">
        <v>4</v>
      </c>
    </row>
    <row r="71" spans="2:9" ht="38.6" x14ac:dyDescent="0.4">
      <c r="B71" s="1">
        <f>B68+1</f>
        <v>53</v>
      </c>
      <c r="C71" s="2" t="s">
        <v>66</v>
      </c>
      <c r="D71" s="4">
        <v>1</v>
      </c>
      <c r="E71" s="3" t="s">
        <v>5</v>
      </c>
      <c r="F71" s="28">
        <v>0</v>
      </c>
      <c r="G71" s="4">
        <f t="shared" si="4"/>
        <v>0</v>
      </c>
    </row>
    <row r="72" spans="2:9" ht="25.75" x14ac:dyDescent="0.4">
      <c r="B72" s="1">
        <f t="shared" si="10"/>
        <v>54</v>
      </c>
      <c r="C72" s="2" t="s">
        <v>48</v>
      </c>
      <c r="D72" s="4">
        <v>1</v>
      </c>
      <c r="E72" s="3" t="s">
        <v>5</v>
      </c>
      <c r="F72" s="28">
        <v>0</v>
      </c>
      <c r="G72" s="4">
        <f t="shared" si="4"/>
        <v>0</v>
      </c>
    </row>
    <row r="73" spans="2:9" ht="25.75" x14ac:dyDescent="0.4">
      <c r="B73" s="1">
        <f t="shared" si="10"/>
        <v>55</v>
      </c>
      <c r="C73" s="2" t="s">
        <v>49</v>
      </c>
      <c r="D73" s="4">
        <v>1</v>
      </c>
      <c r="E73" s="3" t="s">
        <v>5</v>
      </c>
      <c r="F73" s="28">
        <v>0</v>
      </c>
      <c r="G73" s="4">
        <f t="shared" si="4"/>
        <v>0</v>
      </c>
    </row>
    <row r="74" spans="2:9" ht="25.75" x14ac:dyDescent="0.4">
      <c r="B74" s="1">
        <f t="shared" si="10"/>
        <v>56</v>
      </c>
      <c r="C74" s="2" t="s">
        <v>50</v>
      </c>
      <c r="D74" s="4">
        <v>1</v>
      </c>
      <c r="E74" s="3" t="s">
        <v>5</v>
      </c>
      <c r="F74" s="28">
        <v>0</v>
      </c>
      <c r="G74" s="4">
        <f t="shared" si="4"/>
        <v>0</v>
      </c>
    </row>
    <row r="75" spans="2:9" ht="25.75" x14ac:dyDescent="0.4">
      <c r="B75" s="1">
        <f t="shared" si="10"/>
        <v>57</v>
      </c>
      <c r="C75" s="2" t="s">
        <v>51</v>
      </c>
      <c r="D75" s="4">
        <v>1</v>
      </c>
      <c r="E75" s="3" t="s">
        <v>5</v>
      </c>
      <c r="F75" s="28">
        <v>0</v>
      </c>
      <c r="G75" s="4">
        <f t="shared" si="4"/>
        <v>0</v>
      </c>
    </row>
    <row r="76" spans="2:9" ht="25.75" x14ac:dyDescent="0.4">
      <c r="B76" s="1">
        <f t="shared" si="10"/>
        <v>58</v>
      </c>
      <c r="C76" s="2" t="s">
        <v>61</v>
      </c>
      <c r="D76" s="4">
        <v>1</v>
      </c>
      <c r="E76" s="3" t="s">
        <v>5</v>
      </c>
      <c r="F76" s="28">
        <v>0</v>
      </c>
      <c r="G76" s="4">
        <f t="shared" si="4"/>
        <v>0</v>
      </c>
    </row>
    <row r="77" spans="2:9" x14ac:dyDescent="0.4">
      <c r="B77" s="1">
        <f t="shared" si="10"/>
        <v>59</v>
      </c>
      <c r="C77" s="2" t="s">
        <v>52</v>
      </c>
      <c r="D77" s="4">
        <v>1</v>
      </c>
      <c r="E77" s="3" t="s">
        <v>5</v>
      </c>
      <c r="F77" s="28">
        <v>0</v>
      </c>
      <c r="G77" s="4">
        <f t="shared" si="4"/>
        <v>0</v>
      </c>
    </row>
    <row r="78" spans="2:9" x14ac:dyDescent="0.4">
      <c r="B78" s="18" t="s">
        <v>54</v>
      </c>
      <c r="C78" s="19"/>
      <c r="D78" s="19"/>
      <c r="E78" s="19"/>
      <c r="F78" s="19"/>
      <c r="G78" s="20"/>
    </row>
    <row r="79" spans="2:9" x14ac:dyDescent="0.4">
      <c r="B79" s="7" t="s">
        <v>0</v>
      </c>
      <c r="C79" s="8" t="s">
        <v>1</v>
      </c>
      <c r="D79" s="18" t="s">
        <v>2</v>
      </c>
      <c r="E79" s="20"/>
      <c r="F79" s="7" t="s">
        <v>3</v>
      </c>
      <c r="G79" s="7" t="s">
        <v>4</v>
      </c>
    </row>
    <row r="80" spans="2:9" x14ac:dyDescent="0.4">
      <c r="B80" s="1">
        <f>B77+1</f>
        <v>60</v>
      </c>
      <c r="C80" s="2" t="s">
        <v>68</v>
      </c>
      <c r="D80" s="4">
        <v>1</v>
      </c>
      <c r="E80" s="3" t="s">
        <v>5</v>
      </c>
      <c r="F80" s="28">
        <v>0</v>
      </c>
      <c r="G80" s="4">
        <f>D80*F80</f>
        <v>0</v>
      </c>
    </row>
    <row r="81" spans="2:7" x14ac:dyDescent="0.4">
      <c r="B81" s="1">
        <f>B80+1</f>
        <v>61</v>
      </c>
      <c r="C81" s="2" t="s">
        <v>33</v>
      </c>
      <c r="D81" s="4">
        <v>1</v>
      </c>
      <c r="E81" s="3" t="s">
        <v>5</v>
      </c>
      <c r="F81" s="28">
        <v>0</v>
      </c>
      <c r="G81" s="4">
        <f t="shared" si="4"/>
        <v>0</v>
      </c>
    </row>
    <row r="82" spans="2:7" ht="25.75" x14ac:dyDescent="0.4">
      <c r="B82" s="1">
        <f t="shared" ref="B82:B88" si="11">B81+1</f>
        <v>62</v>
      </c>
      <c r="C82" s="2" t="s">
        <v>30</v>
      </c>
      <c r="D82" s="4">
        <v>1</v>
      </c>
      <c r="E82" s="3" t="s">
        <v>5</v>
      </c>
      <c r="F82" s="28">
        <v>0</v>
      </c>
      <c r="G82" s="4">
        <f t="shared" si="4"/>
        <v>0</v>
      </c>
    </row>
    <row r="83" spans="2:7" ht="25.75" x14ac:dyDescent="0.4">
      <c r="B83" s="1">
        <f t="shared" si="11"/>
        <v>63</v>
      </c>
      <c r="C83" s="2" t="s">
        <v>32</v>
      </c>
      <c r="D83" s="4">
        <v>1</v>
      </c>
      <c r="E83" s="3" t="s">
        <v>5</v>
      </c>
      <c r="F83" s="28">
        <v>0</v>
      </c>
      <c r="G83" s="4">
        <f t="shared" si="4"/>
        <v>0</v>
      </c>
    </row>
    <row r="84" spans="2:7" ht="25.75" x14ac:dyDescent="0.4">
      <c r="B84" s="1">
        <f t="shared" si="11"/>
        <v>64</v>
      </c>
      <c r="C84" s="2" t="s">
        <v>31</v>
      </c>
      <c r="D84" s="4">
        <v>1</v>
      </c>
      <c r="E84" s="3" t="s">
        <v>5</v>
      </c>
      <c r="F84" s="28">
        <v>0</v>
      </c>
      <c r="G84" s="4">
        <f t="shared" si="4"/>
        <v>0</v>
      </c>
    </row>
    <row r="85" spans="2:7" ht="25.75" x14ac:dyDescent="0.4">
      <c r="B85" s="1">
        <f t="shared" si="11"/>
        <v>65</v>
      </c>
      <c r="C85" s="2" t="s">
        <v>47</v>
      </c>
      <c r="D85" s="4">
        <v>1</v>
      </c>
      <c r="E85" s="3" t="s">
        <v>5</v>
      </c>
      <c r="F85" s="28">
        <v>0</v>
      </c>
      <c r="G85" s="4">
        <f t="shared" si="4"/>
        <v>0</v>
      </c>
    </row>
    <row r="86" spans="2:7" x14ac:dyDescent="0.4">
      <c r="B86" s="1">
        <f t="shared" si="11"/>
        <v>66</v>
      </c>
      <c r="C86" s="2" t="s">
        <v>6</v>
      </c>
      <c r="D86" s="4">
        <v>1</v>
      </c>
      <c r="E86" s="3" t="s">
        <v>84</v>
      </c>
      <c r="F86" s="28">
        <v>0</v>
      </c>
      <c r="G86" s="4">
        <f>D86*F86</f>
        <v>0</v>
      </c>
    </row>
    <row r="87" spans="2:7" x14ac:dyDescent="0.4">
      <c r="B87" s="1">
        <f t="shared" si="11"/>
        <v>67</v>
      </c>
      <c r="C87" s="2" t="s">
        <v>35</v>
      </c>
      <c r="D87" s="4">
        <v>1</v>
      </c>
      <c r="E87" s="3" t="s">
        <v>84</v>
      </c>
      <c r="F87" s="3">
        <v>5000</v>
      </c>
      <c r="G87" s="4">
        <f>D87*F87</f>
        <v>5000</v>
      </c>
    </row>
    <row r="88" spans="2:7" x14ac:dyDescent="0.4">
      <c r="B88" s="1">
        <f t="shared" si="11"/>
        <v>68</v>
      </c>
      <c r="C88" s="2" t="s">
        <v>34</v>
      </c>
      <c r="D88" s="4">
        <v>1</v>
      </c>
      <c r="E88" s="3" t="s">
        <v>84</v>
      </c>
      <c r="F88" s="3">
        <v>65000</v>
      </c>
      <c r="G88" s="4">
        <f>D88*F88</f>
        <v>65000</v>
      </c>
    </row>
    <row r="89" spans="2:7" x14ac:dyDescent="0.4">
      <c r="B89" s="17" t="s">
        <v>7</v>
      </c>
      <c r="C89" s="17"/>
      <c r="D89" s="17"/>
      <c r="E89" s="17"/>
      <c r="F89" s="17"/>
      <c r="G89" s="5">
        <f>SUM(G5:G88)</f>
        <v>70000</v>
      </c>
    </row>
    <row r="92" spans="2:7" ht="142.75" customHeight="1" x14ac:dyDescent="0.4">
      <c r="C92" s="9" t="s">
        <v>85</v>
      </c>
    </row>
    <row r="93" spans="2:7" x14ac:dyDescent="0.4">
      <c r="C93" s="10"/>
    </row>
    <row r="94" spans="2:7" x14ac:dyDescent="0.4">
      <c r="C94" s="11" t="s">
        <v>86</v>
      </c>
    </row>
    <row r="95" spans="2:7" x14ac:dyDescent="0.4">
      <c r="C95" s="10"/>
    </row>
    <row r="97" spans="3:3" x14ac:dyDescent="0.4">
      <c r="C97" s="12" t="s">
        <v>87</v>
      </c>
    </row>
    <row r="98" spans="3:3" ht="24.9" x14ac:dyDescent="0.4">
      <c r="C98" s="13" t="s">
        <v>90</v>
      </c>
    </row>
    <row r="100" spans="3:3" x14ac:dyDescent="0.4">
      <c r="C100" s="12"/>
    </row>
    <row r="101" spans="3:3" x14ac:dyDescent="0.4">
      <c r="C101" s="13"/>
    </row>
  </sheetData>
  <mergeCells count="21">
    <mergeCell ref="B24:G24"/>
    <mergeCell ref="D25:E25"/>
    <mergeCell ref="D1:G1"/>
    <mergeCell ref="B2:G2"/>
    <mergeCell ref="D4:E4"/>
    <mergeCell ref="B89:F89"/>
    <mergeCell ref="B3:G3"/>
    <mergeCell ref="B8:G8"/>
    <mergeCell ref="D9:E9"/>
    <mergeCell ref="B18:G18"/>
    <mergeCell ref="D19:E19"/>
    <mergeCell ref="B28:G28"/>
    <mergeCell ref="D29:E29"/>
    <mergeCell ref="B39:G39"/>
    <mergeCell ref="D40:E40"/>
    <mergeCell ref="B53:G53"/>
    <mergeCell ref="D54:E54"/>
    <mergeCell ref="B69:G69"/>
    <mergeCell ref="D70:E70"/>
    <mergeCell ref="B78:G78"/>
    <mergeCell ref="D79:E79"/>
  </mergeCells>
  <pageMargins left="0" right="0" top="0" bottom="0" header="0" footer="0"/>
  <pageSetup paperSize="9" scale="59" fitToHeight="5"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120ce07-590b-4f1f-96d5-0b02ed1d0f65" xsi:nil="true"/>
    <lcf76f155ced4ddcb4097134ff3c332f xmlns="6a6f1c40-d061-4741-8e7c-3ee7af06acf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B135AECE361E2439EBF7569E95A3B7E" ma:contentTypeVersion="16" ma:contentTypeDescription="Crear nuevo documento." ma:contentTypeScope="" ma:versionID="3424675fbb33cda85fbb320c36023565">
  <xsd:schema xmlns:xsd="http://www.w3.org/2001/XMLSchema" xmlns:xs="http://www.w3.org/2001/XMLSchema" xmlns:p="http://schemas.microsoft.com/office/2006/metadata/properties" xmlns:ns2="6a6f1c40-d061-4741-8e7c-3ee7af06acf3" xmlns:ns3="a83e4a8b-1c09-45cf-9568-6842a91fabe9" xmlns:ns4="8120ce07-590b-4f1f-96d5-0b02ed1d0f65" targetNamespace="http://schemas.microsoft.com/office/2006/metadata/properties" ma:root="true" ma:fieldsID="36b61a9922f85d815582796284ffc9a3" ns2:_="" ns3:_="" ns4:_="">
    <xsd:import namespace="6a6f1c40-d061-4741-8e7c-3ee7af06acf3"/>
    <xsd:import namespace="a83e4a8b-1c09-45cf-9568-6842a91fabe9"/>
    <xsd:import namespace="8120ce07-590b-4f1f-96d5-0b02ed1d0f6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6f1c40-d061-4741-8e7c-3ee7af06ac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ace10e6-8c8a-46b5-9435-807f619c65c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83e4a8b-1c09-45cf-9568-6842a91fabe9" elementFormDefault="qualified">
    <xsd:import namespace="http://schemas.microsoft.com/office/2006/documentManagement/types"/>
    <xsd:import namespace="http://schemas.microsoft.com/office/infopath/2007/PartnerControls"/>
    <xsd:element name="SharedWithUsers" ma:index="18"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 compartit amb detal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20ce07-590b-4f1f-96d5-0b02ed1d0f6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58e007d9-d695-4b64-9bd7-350aff16d468}" ma:internalName="TaxCatchAll" ma:showField="CatchAllData" ma:web="8120ce07-590b-4f1f-96d5-0b02ed1d0f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ace10e6-8c8a-46b5-9435-807f619c65c5" ContentTypeId="0x0101" PreviousValue="false" LastSyncTimeStamp="2019-01-29T16:52:55.483Z"/>
</file>

<file path=customXml/itemProps1.xml><?xml version="1.0" encoding="utf-8"?>
<ds:datastoreItem xmlns:ds="http://schemas.openxmlformats.org/officeDocument/2006/customXml" ds:itemID="{23106C39-19DA-46C6-A121-6608A26E4BD1}">
  <ds:schemaRefs>
    <ds:schemaRef ds:uri="http://schemas.microsoft.com/sharepoint/v3/contenttype/forms"/>
  </ds:schemaRefs>
</ds:datastoreItem>
</file>

<file path=customXml/itemProps2.xml><?xml version="1.0" encoding="utf-8"?>
<ds:datastoreItem xmlns:ds="http://schemas.openxmlformats.org/officeDocument/2006/customXml" ds:itemID="{550F05C1-3120-4ACA-B3B9-0C7A7B53B7E0}">
  <ds:schemaRefs>
    <ds:schemaRef ds:uri="f9695600-702a-41cf-85bd-e6b60d4706d7"/>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fbc70ad-c68c-4f13-a939-465e3da31ac6"/>
    <ds:schemaRef ds:uri="http://www.w3.org/XML/1998/namespace"/>
    <ds:schemaRef ds:uri="8120ce07-590b-4f1f-96d5-0b02ed1d0f65"/>
    <ds:schemaRef ds:uri="6a6f1c40-d061-4741-8e7c-3ee7af06acf3"/>
  </ds:schemaRefs>
</ds:datastoreItem>
</file>

<file path=customXml/itemProps3.xml><?xml version="1.0" encoding="utf-8"?>
<ds:datastoreItem xmlns:ds="http://schemas.openxmlformats.org/officeDocument/2006/customXml" ds:itemID="{6D68D089-C7D3-4DB7-9730-3701872B6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6f1c40-d061-4741-8e7c-3ee7af06acf3"/>
    <ds:schemaRef ds:uri="a83e4a8b-1c09-45cf-9568-6842a91fabe9"/>
    <ds:schemaRef ds:uri="8120ce07-590b-4f1f-96d5-0b02ed1d0f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5DB45FE-CF85-4CEE-B16F-10543012FDC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Mediciones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 Poch Palou</dc:creator>
  <cp:lastModifiedBy>Vela Rodriguez, Salvador</cp:lastModifiedBy>
  <cp:lastPrinted>2022-04-08T14:12:59Z</cp:lastPrinted>
  <dcterms:created xsi:type="dcterms:W3CDTF">2020-05-27T08:03:14Z</dcterms:created>
  <dcterms:modified xsi:type="dcterms:W3CDTF">2023-03-16T08:05:39Z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0x0101008B135AECE361E2439EBF7569E95A3B7E</vt:lpwstr>
  </property>
  <property fmtid="{D5CDD505-2E9C-101B-9397-08002B2CF9AE}" pid="3" name="MediaServiceImageTags">
    <vt:lpwstr/>
  </property>
</Properties>
</file>