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esiles\Downloads\2025-137\"/>
    </mc:Choice>
  </mc:AlternateContent>
  <xr:revisionPtr revIDLastSave="0" documentId="13_ncr:1_{D57EF88E-7F8E-4326-AE0B-329EFB5F207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nexo N. 8 - Cuadro de Precios" sheetId="1" r:id="rId1"/>
    <sheet name="Anexo N. 9 - Presupuesto" sheetId="2" r:id="rId2"/>
  </sheets>
  <definedNames>
    <definedName name="_xlnm.Print_Area" localSheetId="1">'Anexo N. 9 - Presupuesto'!$A$1:$F$79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YyysOBgsyVBvSor66X/eOMg0OHhaMxdAb6jilas/TLU="/>
    </ext>
  </extLst>
</workbook>
</file>

<file path=xl/calcChain.xml><?xml version="1.0" encoding="utf-8"?>
<calcChain xmlns="http://schemas.openxmlformats.org/spreadsheetml/2006/main">
  <c r="E62" i="2" l="1"/>
  <c r="F62" i="2" s="1"/>
  <c r="F63" i="2" s="1"/>
  <c r="E59" i="2"/>
  <c r="F59" i="2" s="1"/>
  <c r="F60" i="2" s="1"/>
  <c r="E56" i="2"/>
  <c r="F56" i="2" s="1"/>
  <c r="E55" i="2"/>
  <c r="F55" i="2" s="1"/>
  <c r="E54" i="2"/>
  <c r="F54" i="2" s="1"/>
  <c r="E51" i="2"/>
  <c r="F51" i="2" s="1"/>
  <c r="E50" i="2"/>
  <c r="F50" i="2" s="1"/>
  <c r="E49" i="2"/>
  <c r="F49" i="2" s="1"/>
  <c r="E46" i="2"/>
  <c r="F46" i="2" s="1"/>
  <c r="E45" i="2"/>
  <c r="F45" i="2" s="1"/>
  <c r="E42" i="2"/>
  <c r="F42" i="2" s="1"/>
  <c r="E41" i="2"/>
  <c r="F41" i="2" s="1"/>
  <c r="E38" i="2"/>
  <c r="F38" i="2" s="1"/>
  <c r="E37" i="2"/>
  <c r="F37" i="2" s="1"/>
  <c r="E34" i="2"/>
  <c r="F34" i="2" s="1"/>
  <c r="E33" i="2"/>
  <c r="F33" i="2" s="1"/>
  <c r="E32" i="2"/>
  <c r="F32" i="2" s="1"/>
  <c r="E31" i="2"/>
  <c r="F31" i="2" s="1"/>
  <c r="E30" i="2"/>
  <c r="F30" i="2" s="1"/>
  <c r="E29" i="2"/>
  <c r="F29" i="2" s="1"/>
  <c r="E28" i="2"/>
  <c r="F28" i="2" s="1"/>
  <c r="E16" i="2"/>
  <c r="F16" i="2" s="1"/>
  <c r="E17" i="2"/>
  <c r="F17" i="2" s="1"/>
  <c r="E18" i="2"/>
  <c r="F18" i="2" s="1"/>
  <c r="E19" i="2"/>
  <c r="F19" i="2" s="1"/>
  <c r="E20" i="2"/>
  <c r="F20" i="2" s="1"/>
  <c r="E21" i="2"/>
  <c r="F21" i="2" s="1"/>
  <c r="E22" i="2"/>
  <c r="F22" i="2" s="1"/>
  <c r="E23" i="2"/>
  <c r="F23" i="2" s="1"/>
  <c r="E24" i="2"/>
  <c r="F24" i="2" s="1"/>
  <c r="E25" i="2"/>
  <c r="F25" i="2" s="1"/>
  <c r="E13" i="2"/>
  <c r="F13" i="2" s="1"/>
  <c r="E12" i="2"/>
  <c r="F12" i="2" s="1"/>
  <c r="E11" i="2"/>
  <c r="F11" i="2" s="1"/>
  <c r="E10" i="2"/>
  <c r="F10" i="2" s="1"/>
  <c r="E9" i="2"/>
  <c r="F9" i="2" s="1"/>
  <c r="E8" i="2"/>
  <c r="F8" i="2" s="1"/>
  <c r="E7" i="2"/>
  <c r="F7" i="2" s="1"/>
  <c r="C73" i="2"/>
  <c r="F43" i="2" l="1"/>
  <c r="F57" i="2"/>
  <c r="F39" i="2"/>
  <c r="F47" i="2"/>
  <c r="F52" i="2"/>
  <c r="F35" i="2"/>
  <c r="F14" i="2"/>
  <c r="F26" i="2"/>
  <c r="D1" i="2"/>
  <c r="C1" i="2"/>
  <c r="F64" i="2" l="1"/>
  <c r="F66" i="2" s="1"/>
  <c r="F68" i="2" s="1"/>
  <c r="F70" i="2" s="1"/>
</calcChain>
</file>

<file path=xl/sharedStrings.xml><?xml version="1.0" encoding="utf-8"?>
<sst xmlns="http://schemas.openxmlformats.org/spreadsheetml/2006/main" count="300" uniqueCount="123">
  <si>
    <t>NOMBRE LICITADOR</t>
  </si>
  <si>
    <t>CUADRO DE PRECIOS</t>
  </si>
  <si>
    <t>CÓDIGO</t>
  </si>
  <si>
    <t>DESCRIPCIÓN</t>
  </si>
  <si>
    <t>UNIDADES</t>
  </si>
  <si>
    <t>PRECIO UNITARIO</t>
  </si>
  <si>
    <t>(LUGAR, FECHA Y FIRMA)</t>
  </si>
  <si>
    <t>Los precios no incluyen el Impuesto sobre el Valor Añadido (IVA, 21%).</t>
  </si>
  <si>
    <t>INSTRUCCIONES:</t>
  </si>
  <si>
    <t>PRESUPUESTO</t>
  </si>
  <si>
    <t>CANTIDAD</t>
  </si>
  <si>
    <t>IMPORTE</t>
  </si>
  <si>
    <t>TOTAL</t>
  </si>
  <si>
    <t>TOTAL EJECUCIÓN POR CONTRATO (SIN IVA)……………………………………….</t>
  </si>
  <si>
    <t>IVA (21%)</t>
  </si>
  <si>
    <t>TOTAL EJECUCIÓN POR CONTRATO (IVA INCLUIDO)………………………………</t>
  </si>
  <si>
    <t>REPOSICIÓN E INSTALACIÓN DE LAS CABINAS DE LAS SUBESTACIONES TRANSFORMADORAS DEL ANILLO DE MEDIA TENSIÓN Y CENTRO DE RECEPCIÓN Y MEDICIÓN DE LA DEPURADORA DEL BAIX LLOBREGAT
(Nº EXP.: AB/2025/137)</t>
  </si>
  <si>
    <t>1.1</t>
  </si>
  <si>
    <t>CELDAS CENTROS TRANSFORMACIÓN</t>
  </si>
  <si>
    <t>CT01</t>
  </si>
  <si>
    <t>Rele General Electric MIF II</t>
  </si>
  <si>
    <t>CT02</t>
  </si>
  <si>
    <t>Suministro, instalación conexion y puesta en servicio celda linea CM3-L para entrega abonado, 36 KVV, 630 A/20 KA, con mando motor, EKOR RCI,... según ppt</t>
  </si>
  <si>
    <t>CT03</t>
  </si>
  <si>
    <t xml:space="preserve">Suministro, instalación, conexion y puesta en servicio celda transformador CGM3-V con interruptor, rele Ekor RPG... según ppt </t>
  </si>
  <si>
    <t>CT04</t>
  </si>
  <si>
    <t>kits conexion para cables de aluminio llegada a cabinas</t>
  </si>
  <si>
    <t>CT05</t>
  </si>
  <si>
    <t>kit ensamblaje entre cabinas CGM-36L2</t>
  </si>
  <si>
    <t>CT06</t>
  </si>
  <si>
    <t>Condensador fijos para transformador 1600 KVA</t>
  </si>
  <si>
    <t>CT07</t>
  </si>
  <si>
    <t>Condensador fijos para transformador 2000 KVA</t>
  </si>
  <si>
    <t>Ud.</t>
  </si>
  <si>
    <t>1.2</t>
  </si>
  <si>
    <t>CELDAS CRM</t>
  </si>
  <si>
    <t>CR01</t>
  </si>
  <si>
    <t>CR02</t>
  </si>
  <si>
    <t>Suministro, instalación conexion y puesta en servicio celda remonte CM3-RC ... según ppt punto 3.2.E.</t>
  </si>
  <si>
    <t>CR03</t>
  </si>
  <si>
    <t>Suministro, instalación conexion y puesta en servicio celda automático CM3-V ... según ppt punto 3.2.F.</t>
  </si>
  <si>
    <t>CR04</t>
  </si>
  <si>
    <t>Suministro, instalación conexion y puesta en servicio celda medida CM3-M ... según ppt punto 3.2.G.</t>
  </si>
  <si>
    <t>CR05</t>
  </si>
  <si>
    <t>Suministro, instalación conexion y puesta en servicio celda linea CM3-L ... según ppt punto 3.2.H.</t>
  </si>
  <si>
    <t>CR06</t>
  </si>
  <si>
    <t>Suministro, instalación conexion y puesta en servicio celda automático CM3-V ... según ppt punto 3.2.I.</t>
  </si>
  <si>
    <t>CR07</t>
  </si>
  <si>
    <t>Suministro, instalación conexion y puesta armario telemando EKOR-UCT, EKOR-RCC ... según ppt punto 3.2.J.</t>
  </si>
  <si>
    <t>CR08</t>
  </si>
  <si>
    <t>CR09</t>
  </si>
  <si>
    <t>Bancada metalica para soprotación nuevas cabinas</t>
  </si>
  <si>
    <t>CR10</t>
  </si>
  <si>
    <t>Cerramiento metalico de rejilla para separación cabinas CIA-ABONADO</t>
  </si>
  <si>
    <t>CABLES</t>
  </si>
  <si>
    <t>CB01</t>
  </si>
  <si>
    <t>Suministro, instalación y puesta en servicio cable unipolar Aluminio RHZ1-16 18/30 kV de 1x400 mm2</t>
  </si>
  <si>
    <t>CB02</t>
  </si>
  <si>
    <t>Suministro, instalación y puesta en servicio cable unipolar Aluminio RHZ1-16 18/30 kV de 1x240 mm2</t>
  </si>
  <si>
    <t>CB03</t>
  </si>
  <si>
    <t>Cableado maniobra señalización y mando celdas de las cabinas de los Centros de Transformacion según detalle ppt</t>
  </si>
  <si>
    <t>CB04</t>
  </si>
  <si>
    <t>Latiguillos fibra óptica entre convertidor F.O y patch panel ubicados en cuadro fibra existente en CCMs</t>
  </si>
  <si>
    <t>CB05</t>
  </si>
  <si>
    <t>Latiguillos RJ45 entre cuadro nuevo cuadro remoto PLC y  convertidor F.O ubicado en cuadro fibra existente en CCMs</t>
  </si>
  <si>
    <t>CB06</t>
  </si>
  <si>
    <t>Convertidores fibra óptica-RJ45 para señales cabinas</t>
  </si>
  <si>
    <t>CB07</t>
  </si>
  <si>
    <t>Zanja para cable comunicaciones entre CRM y sala control, incluye instalacion tubo coarrugado y rellenado con cemento</t>
  </si>
  <si>
    <t>1.3</t>
  </si>
  <si>
    <t>ARMARIOS</t>
  </si>
  <si>
    <t>AR01</t>
  </si>
  <si>
    <t>Armario remoto PLC, incluyendo PLC Contrologix en CRM y cabeceras  1734-AENTR, 1734-IB8, OB8 en el resto de CTs... según detalle ppt</t>
  </si>
  <si>
    <t>AR02</t>
  </si>
  <si>
    <t>RTU ekor.uct para control Cabinas y señalizacion via Modbus TCP segun ppt</t>
  </si>
  <si>
    <t>1.4</t>
  </si>
  <si>
    <t>CARGADORES/RECTIFICADORES</t>
  </si>
  <si>
    <t>Suministro, instalación y puesta en servicio equipo cargador con baterías 48Vcc Saft, Zygor o similar para maniobra celdas</t>
  </si>
  <si>
    <t xml:space="preserve">Suministro, instalación y puesta en servicio equipo redundante cargador con baterías 24Vcc Phoenix Contact para cuadro PLC </t>
  </si>
  <si>
    <t>1.5</t>
  </si>
  <si>
    <t>GRUPO ELECTRÓGENO</t>
  </si>
  <si>
    <t>GE01</t>
  </si>
  <si>
    <t>Alquiler 2 grupos 630 KVA, incluido gasóleo. Precio por dia</t>
  </si>
  <si>
    <t>GE02</t>
  </si>
  <si>
    <t>Gasoil, precio por litro</t>
  </si>
  <si>
    <t>1.6</t>
  </si>
  <si>
    <t>PROYECTO, DOCUMENTACIÓN Y LEGALIZACIÓN</t>
  </si>
  <si>
    <t>LE01</t>
  </si>
  <si>
    <t>Legalización de la instalación según detalle ppt punto e y documentacio as built según ppt punto 4</t>
  </si>
  <si>
    <t>LE02</t>
  </si>
  <si>
    <t>Proyecto para aprobación Compañia</t>
  </si>
  <si>
    <t>LE03</t>
  </si>
  <si>
    <t>Ayuda técnico para gestion proyecto y trámites con Compañía, asi como pago de descargos</t>
  </si>
  <si>
    <t>1.7</t>
  </si>
  <si>
    <t>PROGRAMACIÓN</t>
  </si>
  <si>
    <t>PR01</t>
  </si>
  <si>
    <t>Programacion y configuracion relés cabinas</t>
  </si>
  <si>
    <t>PR02</t>
  </si>
  <si>
    <t xml:space="preserve">Programacion y configuracion PLC </t>
  </si>
  <si>
    <t>PR03</t>
  </si>
  <si>
    <t>Programacion SCADA</t>
  </si>
  <si>
    <t>MONTAJE Y PRUEBAS</t>
  </si>
  <si>
    <t>MP01</t>
  </si>
  <si>
    <t>PARTIDAS SEGURIDAD</t>
  </si>
  <si>
    <t>PA01</t>
  </si>
  <si>
    <t>1.8</t>
  </si>
  <si>
    <t>1.9</t>
  </si>
  <si>
    <t>1.10</t>
  </si>
  <si>
    <r>
      <t xml:space="preserve">Los campos con formatos en color negro no son editables, </t>
    </r>
    <r>
      <rPr>
        <b/>
        <sz val="9"/>
        <color rgb="FFFF0000"/>
        <rFont val="Tahoma"/>
        <family val="2"/>
      </rPr>
      <t>SÓLO INTRODUCIR LOS PRECIOS UNITARIOS (EN COLOR ROJO) PARA CADA PARTIDA</t>
    </r>
  </si>
  <si>
    <t>TOTAL 1.3 - CABLES</t>
  </si>
  <si>
    <t>TOTAL 1.2 - CELDAS CRM</t>
  </si>
  <si>
    <t>TOTAL 1.1 - CELDAS CENTROS TRANSFORMACIÓN</t>
  </si>
  <si>
    <t>TOTAL 1.4 - ARMARIOS</t>
  </si>
  <si>
    <t>TOTAL 1.5 - CARGADORES/RECTIFICADORES</t>
  </si>
  <si>
    <t>TOTAL 1.6 - GRUPO ELECTRÓGENO</t>
  </si>
  <si>
    <t>litros</t>
  </si>
  <si>
    <t>TOTAL 1.7 - PROYECTO, DOCUMENTACIÓN Y LEGALIZACIÓN</t>
  </si>
  <si>
    <t>TOTAL 1.8 - PROGRAMACIÓN</t>
  </si>
  <si>
    <t>PA</t>
  </si>
  <si>
    <t>Partida alzada de abono integro para montaje y conexionado del nuevo material, ajustes y pruebas</t>
  </si>
  <si>
    <t>TOTAL 1.9 - MONTAJE Y PRUEBAS</t>
  </si>
  <si>
    <t>Partida alzada para el Plan de Seguridad y Salud</t>
  </si>
  <si>
    <t>TOTAL 1.10 - PARTIDAS 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</si>
</sst>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.00\ [$€-1]"/>
    <numFmt numFmtId="165" formatCode="#,##0.00_ ;\-#,##0.00\ "/>
    <numFmt numFmtId="167" formatCode="_-* #,##0.00\ &quot;€&quot;_-;\-* #,##0.00\ &quot;€&quot;_-;_-* &quot;-&quot;??\ &quot;€&quot;_-;_-@"/>
    <numFmt numFmtId="169" formatCode="#,##0.00\ &quot;€&quot;"/>
  </numFmts>
  <fonts count="22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b/>
      <sz val="14"/>
      <color rgb="FF000000"/>
      <name val="Tahoma"/>
      <family val="2"/>
    </font>
    <font>
      <b/>
      <sz val="10"/>
      <color theme="1"/>
      <name val="Tahoma"/>
      <family val="2"/>
    </font>
    <font>
      <sz val="9"/>
      <color theme="1"/>
      <name val="Tahoma"/>
      <family val="2"/>
    </font>
    <font>
      <b/>
      <sz val="9"/>
      <color rgb="FFFF0000"/>
      <name val="Tahoma"/>
      <family val="2"/>
    </font>
    <font>
      <sz val="9"/>
      <color rgb="FFFF0000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9"/>
      <color rgb="FF000000"/>
      <name val="Tahoma"/>
      <family val="2"/>
    </font>
    <font>
      <b/>
      <sz val="11"/>
      <color theme="1"/>
      <name val="Tahoma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sz val="10"/>
      <name val="Calibri"/>
      <family val="2"/>
    </font>
    <font>
      <sz val="10"/>
      <color rgb="FF000000"/>
      <name val="Tahoma"/>
      <family val="2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8DB3E2"/>
        <bgColor rgb="FF8DB3E2"/>
      </patternFill>
    </fill>
    <fill>
      <patternFill patternType="solid">
        <fgColor rgb="FFD6E3BC"/>
        <bgColor rgb="FFD6E3BC"/>
      </patternFill>
    </fill>
    <fill>
      <patternFill patternType="solid">
        <fgColor theme="0" tint="-0.14999847407452621"/>
        <bgColor rgb="FFCC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CC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CCFFFF"/>
      </patternFill>
    </fill>
  </fills>
  <borders count="5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0" fontId="7" fillId="3" borderId="6" xfId="0" applyFont="1" applyFill="1" applyBorder="1" applyAlignment="1" applyProtection="1">
      <alignment horizontal="center" vertical="center" wrapText="1"/>
    </xf>
    <xf numFmtId="4" fontId="7" fillId="3" borderId="7" xfId="0" applyNumberFormat="1" applyFont="1" applyFill="1" applyBorder="1" applyAlignment="1" applyProtection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</xf>
    <xf numFmtId="4" fontId="7" fillId="3" borderId="8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1" fontId="12" fillId="0" borderId="0" xfId="0" applyNumberFormat="1" applyFont="1" applyAlignment="1" applyProtection="1">
      <alignment horizontal="center" vertical="center"/>
    </xf>
    <xf numFmtId="0" fontId="8" fillId="0" borderId="0" xfId="0" applyFont="1" applyAlignment="1" applyProtection="1">
      <alignment vertical="center"/>
    </xf>
    <xf numFmtId="0" fontId="11" fillId="4" borderId="12" xfId="0" applyFont="1" applyFill="1" applyBorder="1" applyAlignment="1" applyProtection="1">
      <alignment vertical="center" wrapText="1"/>
    </xf>
    <xf numFmtId="4" fontId="11" fillId="4" borderId="4" xfId="0" applyNumberFormat="1" applyFont="1" applyFill="1" applyBorder="1" applyAlignment="1" applyProtection="1">
      <alignment vertical="center"/>
    </xf>
    <xf numFmtId="3" fontId="8" fillId="4" borderId="4" xfId="0" applyNumberFormat="1" applyFont="1" applyFill="1" applyBorder="1" applyAlignment="1" applyProtection="1">
      <alignment vertical="center"/>
    </xf>
    <xf numFmtId="167" fontId="11" fillId="4" borderId="5" xfId="0" applyNumberFormat="1" applyFont="1" applyFill="1" applyBorder="1" applyAlignment="1" applyProtection="1">
      <alignment vertical="center"/>
    </xf>
    <xf numFmtId="0" fontId="10" fillId="0" borderId="0" xfId="0" applyFont="1" applyProtection="1"/>
    <xf numFmtId="0" fontId="5" fillId="0" borderId="0" xfId="0" applyFont="1" applyAlignment="1" applyProtection="1">
      <alignment wrapText="1"/>
    </xf>
    <xf numFmtId="0" fontId="8" fillId="5" borderId="13" xfId="0" applyFont="1" applyFill="1" applyBorder="1" applyAlignment="1" applyProtection="1">
      <alignment horizontal="center" vertical="center"/>
    </xf>
    <xf numFmtId="0" fontId="8" fillId="5" borderId="13" xfId="0" applyFont="1" applyFill="1" applyBorder="1" applyAlignment="1" applyProtection="1">
      <alignment vertical="center"/>
    </xf>
    <xf numFmtId="0" fontId="11" fillId="5" borderId="13" xfId="0" applyFont="1" applyFill="1" applyBorder="1" applyAlignment="1" applyProtection="1">
      <alignment vertical="center" wrapText="1"/>
    </xf>
    <xf numFmtId="0" fontId="11" fillId="5" borderId="13" xfId="0" applyFont="1" applyFill="1" applyBorder="1" applyAlignment="1" applyProtection="1">
      <alignment vertical="center"/>
    </xf>
    <xf numFmtId="169" fontId="11" fillId="5" borderId="13" xfId="0" applyNumberFormat="1" applyFont="1" applyFill="1" applyBorder="1" applyAlignment="1" applyProtection="1">
      <alignment vertical="center"/>
    </xf>
    <xf numFmtId="0" fontId="8" fillId="0" borderId="0" xfId="0" applyFont="1" applyAlignment="1" applyProtection="1">
      <alignment horizontal="center"/>
    </xf>
    <xf numFmtId="0" fontId="8" fillId="0" borderId="0" xfId="0" applyFont="1" applyProtection="1"/>
    <xf numFmtId="0" fontId="13" fillId="0" borderId="0" xfId="0" applyFont="1" applyAlignment="1" applyProtection="1">
      <alignment vertical="center" wrapText="1"/>
    </xf>
    <xf numFmtId="169" fontId="11" fillId="0" borderId="0" xfId="0" applyNumberFormat="1" applyFont="1" applyProtection="1"/>
    <xf numFmtId="0" fontId="11" fillId="0" borderId="0" xfId="0" applyFont="1" applyAlignment="1" applyProtection="1">
      <alignment vertical="center"/>
    </xf>
    <xf numFmtId="0" fontId="8" fillId="0" borderId="0" xfId="0" applyFont="1" applyAlignment="1" applyProtection="1">
      <alignment horizontal="center" vertical="top" wrapText="1"/>
    </xf>
    <xf numFmtId="0" fontId="11" fillId="0" borderId="0" xfId="0" applyFont="1" applyProtection="1"/>
    <xf numFmtId="165" fontId="8" fillId="0" borderId="0" xfId="0" applyNumberFormat="1" applyFont="1" applyAlignment="1" applyProtection="1">
      <alignment vertical="top" wrapText="1"/>
    </xf>
    <xf numFmtId="4" fontId="8" fillId="0" borderId="0" xfId="0" applyNumberFormat="1" applyFont="1" applyAlignment="1" applyProtection="1">
      <alignment vertical="top"/>
    </xf>
    <xf numFmtId="0" fontId="11" fillId="5" borderId="14" xfId="0" applyFont="1" applyFill="1" applyBorder="1" applyAlignment="1" applyProtection="1">
      <alignment vertical="center" wrapText="1"/>
    </xf>
    <xf numFmtId="0" fontId="11" fillId="5" borderId="14" xfId="0" applyFont="1" applyFill="1" applyBorder="1" applyAlignment="1" applyProtection="1">
      <alignment vertical="center"/>
    </xf>
    <xf numFmtId="169" fontId="11" fillId="5" borderId="14" xfId="0" applyNumberFormat="1" applyFont="1" applyFill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2" fontId="12" fillId="0" borderId="0" xfId="0" applyNumberFormat="1" applyFont="1" applyAlignment="1" applyProtection="1">
      <alignment horizontal="right" vertical="top"/>
    </xf>
    <xf numFmtId="2" fontId="12" fillId="0" borderId="0" xfId="0" applyNumberFormat="1" applyFont="1" applyAlignment="1" applyProtection="1">
      <alignment horizontal="center" vertical="top" wrapText="1"/>
    </xf>
    <xf numFmtId="0" fontId="11" fillId="0" borderId="0" xfId="0" applyFont="1" applyAlignment="1" applyProtection="1">
      <alignment vertical="top"/>
    </xf>
    <xf numFmtId="0" fontId="8" fillId="0" borderId="0" xfId="0" applyFont="1" applyAlignment="1" applyProtection="1">
      <alignment vertical="top"/>
    </xf>
    <xf numFmtId="0" fontId="12" fillId="0" borderId="0" xfId="0" applyFont="1" applyAlignment="1" applyProtection="1">
      <alignment horizontal="center"/>
    </xf>
    <xf numFmtId="0" fontId="12" fillId="0" borderId="0" xfId="0" applyFont="1" applyAlignment="1" applyProtection="1">
      <alignment wrapText="1"/>
    </xf>
    <xf numFmtId="0" fontId="2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 wrapText="1"/>
    </xf>
    <xf numFmtId="0" fontId="0" fillId="0" borderId="0" xfId="0" applyFont="1" applyAlignment="1" applyProtection="1"/>
    <xf numFmtId="0" fontId="14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/>
    <xf numFmtId="0" fontId="7" fillId="2" borderId="2" xfId="0" applyFont="1" applyFill="1" applyBorder="1" applyAlignment="1" applyProtection="1">
      <alignment horizontal="center" vertical="center"/>
    </xf>
    <xf numFmtId="0" fontId="0" fillId="0" borderId="0" xfId="0" applyFont="1" applyAlignment="1">
      <alignment horizontal="center"/>
    </xf>
    <xf numFmtId="0" fontId="6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49" fontId="15" fillId="0" borderId="19" xfId="0" applyNumberFormat="1" applyFont="1" applyBorder="1" applyAlignment="1" applyProtection="1">
      <alignment horizontal="center" vertical="center"/>
    </xf>
    <xf numFmtId="49" fontId="15" fillId="0" borderId="20" xfId="0" applyNumberFormat="1" applyFont="1" applyBorder="1" applyAlignment="1" applyProtection="1">
      <alignment vertical="center" wrapText="1"/>
    </xf>
    <xf numFmtId="49" fontId="15" fillId="0" borderId="20" xfId="0" applyNumberFormat="1" applyFont="1" applyBorder="1" applyAlignment="1" applyProtection="1">
      <alignment horizontal="center" vertical="center"/>
    </xf>
    <xf numFmtId="49" fontId="15" fillId="0" borderId="22" xfId="0" applyNumberFormat="1" applyFont="1" applyBorder="1" applyAlignment="1" applyProtection="1">
      <alignment horizontal="center" vertical="center"/>
    </xf>
    <xf numFmtId="49" fontId="15" fillId="0" borderId="9" xfId="0" applyNumberFormat="1" applyFont="1" applyBorder="1" applyAlignment="1" applyProtection="1">
      <alignment vertical="center" wrapText="1"/>
    </xf>
    <xf numFmtId="49" fontId="15" fillId="0" borderId="9" xfId="0" applyNumberFormat="1" applyFont="1" applyBorder="1" applyAlignment="1" applyProtection="1">
      <alignment horizontal="center" vertical="center"/>
    </xf>
    <xf numFmtId="49" fontId="15" fillId="0" borderId="24" xfId="0" applyNumberFormat="1" applyFont="1" applyBorder="1" applyAlignment="1" applyProtection="1">
      <alignment horizontal="center" vertical="center"/>
    </xf>
    <xf numFmtId="49" fontId="15" fillId="0" borderId="25" xfId="0" applyNumberFormat="1" applyFont="1" applyBorder="1" applyAlignment="1" applyProtection="1">
      <alignment vertical="center" wrapText="1"/>
    </xf>
    <xf numFmtId="49" fontId="15" fillId="0" borderId="25" xfId="0" applyNumberFormat="1" applyFont="1" applyBorder="1" applyAlignment="1" applyProtection="1">
      <alignment horizontal="center" vertical="center"/>
    </xf>
    <xf numFmtId="49" fontId="15" fillId="0" borderId="28" xfId="0" applyNumberFormat="1" applyFont="1" applyBorder="1" applyAlignment="1" applyProtection="1">
      <alignment horizontal="center" vertical="center"/>
    </xf>
    <xf numFmtId="49" fontId="15" fillId="0" borderId="29" xfId="0" applyNumberFormat="1" applyFont="1" applyBorder="1" applyAlignment="1" applyProtection="1">
      <alignment vertical="center" wrapText="1"/>
    </xf>
    <xf numFmtId="49" fontId="15" fillId="0" borderId="29" xfId="0" applyNumberFormat="1" applyFont="1" applyBorder="1" applyAlignment="1" applyProtection="1">
      <alignment horizontal="center" vertical="center"/>
    </xf>
    <xf numFmtId="49" fontId="15" fillId="0" borderId="31" xfId="0" applyNumberFormat="1" applyFont="1" applyBorder="1" applyAlignment="1" applyProtection="1">
      <alignment horizontal="center" vertical="center"/>
    </xf>
    <xf numFmtId="49" fontId="15" fillId="0" borderId="27" xfId="0" applyNumberFormat="1" applyFont="1" applyBorder="1" applyAlignment="1" applyProtection="1">
      <alignment vertical="center" wrapText="1"/>
    </xf>
    <xf numFmtId="49" fontId="15" fillId="0" borderId="27" xfId="0" applyNumberFormat="1" applyFont="1" applyBorder="1" applyAlignment="1" applyProtection="1">
      <alignment horizontal="center" vertical="center"/>
    </xf>
    <xf numFmtId="49" fontId="15" fillId="0" borderId="33" xfId="0" applyNumberFormat="1" applyFont="1" applyBorder="1" applyAlignment="1" applyProtection="1">
      <alignment horizontal="center" vertical="center"/>
    </xf>
    <xf numFmtId="49" fontId="15" fillId="0" borderId="34" xfId="0" applyNumberFormat="1" applyFont="1" applyBorder="1" applyAlignment="1" applyProtection="1">
      <alignment vertical="center" wrapText="1"/>
    </xf>
    <xf numFmtId="49" fontId="15" fillId="0" borderId="34" xfId="0" applyNumberFormat="1" applyFont="1" applyBorder="1" applyAlignment="1" applyProtection="1">
      <alignment horizontal="center" vertical="center"/>
    </xf>
    <xf numFmtId="49" fontId="15" fillId="0" borderId="37" xfId="0" applyNumberFormat="1" applyFont="1" applyBorder="1" applyAlignment="1" applyProtection="1">
      <alignment horizontal="center" vertical="center"/>
    </xf>
    <xf numFmtId="49" fontId="15" fillId="0" borderId="38" xfId="0" applyNumberFormat="1" applyFont="1" applyBorder="1" applyAlignment="1" applyProtection="1">
      <alignment vertical="center" wrapText="1"/>
    </xf>
    <xf numFmtId="49" fontId="15" fillId="0" borderId="38" xfId="0" applyNumberFormat="1" applyFont="1" applyBorder="1" applyAlignment="1" applyProtection="1">
      <alignment horizontal="center" vertical="center"/>
    </xf>
    <xf numFmtId="0" fontId="10" fillId="0" borderId="0" xfId="0" applyFont="1" applyAlignment="1" applyProtection="1">
      <alignment horizontal="left" vertical="top" wrapText="1"/>
    </xf>
    <xf numFmtId="0" fontId="10" fillId="0" borderId="0" xfId="0" applyFont="1" applyAlignment="1" applyProtection="1">
      <alignment horizontal="center" vertical="top" wrapText="1"/>
    </xf>
    <xf numFmtId="0" fontId="11" fillId="0" borderId="0" xfId="0" applyFont="1" applyAlignment="1" applyProtection="1">
      <alignment horizontal="left" vertical="top" wrapText="1"/>
    </xf>
    <xf numFmtId="0" fontId="11" fillId="0" borderId="0" xfId="0" applyFont="1" applyAlignment="1" applyProtection="1">
      <alignment horizontal="center" vertical="top" wrapText="1"/>
    </xf>
    <xf numFmtId="165" fontId="11" fillId="0" borderId="0" xfId="0" applyNumberFormat="1" applyFont="1" applyAlignment="1" applyProtection="1">
      <alignment horizontal="center" vertical="top" wrapText="1"/>
    </xf>
    <xf numFmtId="165" fontId="11" fillId="0" borderId="0" xfId="0" applyNumberFormat="1" applyFont="1" applyAlignment="1" applyProtection="1">
      <alignment horizontal="left" vertical="top" wrapText="1"/>
    </xf>
    <xf numFmtId="0" fontId="11" fillId="0" borderId="0" xfId="0" applyFont="1" applyAlignment="1" applyProtection="1">
      <alignment horizontal="center" wrapText="1"/>
    </xf>
    <xf numFmtId="165" fontId="8" fillId="0" borderId="0" xfId="0" applyNumberFormat="1" applyFont="1" applyAlignment="1" applyProtection="1">
      <alignment horizontal="left" vertical="top" wrapText="1"/>
    </xf>
    <xf numFmtId="165" fontId="8" fillId="0" borderId="0" xfId="0" applyNumberFormat="1" applyFont="1" applyAlignment="1" applyProtection="1">
      <alignment horizontal="center" vertical="top" wrapText="1"/>
    </xf>
    <xf numFmtId="0" fontId="9" fillId="0" borderId="0" xfId="0" applyFont="1" applyAlignment="1" applyProtection="1">
      <alignment horizontal="left" vertical="top"/>
      <protection locked="0"/>
    </xf>
    <xf numFmtId="164" fontId="16" fillId="7" borderId="21" xfId="0" applyNumberFormat="1" applyFont="1" applyFill="1" applyBorder="1" applyAlignment="1" applyProtection="1">
      <alignment horizontal="center" vertical="center"/>
      <protection locked="0"/>
    </xf>
    <xf numFmtId="164" fontId="16" fillId="7" borderId="23" xfId="0" applyNumberFormat="1" applyFont="1" applyFill="1" applyBorder="1" applyAlignment="1" applyProtection="1">
      <alignment horizontal="center" vertical="center"/>
      <protection locked="0"/>
    </xf>
    <xf numFmtId="164" fontId="16" fillId="7" borderId="26" xfId="0" applyNumberFormat="1" applyFont="1" applyFill="1" applyBorder="1" applyAlignment="1" applyProtection="1">
      <alignment horizontal="center" vertical="center"/>
      <protection locked="0"/>
    </xf>
    <xf numFmtId="164" fontId="16" fillId="7" borderId="30" xfId="0" applyNumberFormat="1" applyFont="1" applyFill="1" applyBorder="1" applyAlignment="1" applyProtection="1">
      <alignment horizontal="center" vertical="center"/>
      <protection locked="0"/>
    </xf>
    <xf numFmtId="164" fontId="16" fillId="7" borderId="32" xfId="0" applyNumberFormat="1" applyFont="1" applyFill="1" applyBorder="1" applyAlignment="1" applyProtection="1">
      <alignment horizontal="center" vertical="center"/>
      <protection locked="0"/>
    </xf>
    <xf numFmtId="164" fontId="16" fillId="7" borderId="35" xfId="0" applyNumberFormat="1" applyFont="1" applyFill="1" applyBorder="1" applyAlignment="1" applyProtection="1">
      <alignment horizontal="center" vertical="center"/>
      <protection locked="0"/>
    </xf>
    <xf numFmtId="164" fontId="16" fillId="7" borderId="39" xfId="0" applyNumberFormat="1" applyFont="1" applyFill="1" applyBorder="1" applyAlignment="1" applyProtection="1">
      <alignment horizontal="center" vertical="center"/>
      <protection locked="0"/>
    </xf>
    <xf numFmtId="49" fontId="15" fillId="0" borderId="40" xfId="0" applyNumberFormat="1" applyFont="1" applyBorder="1" applyAlignment="1" applyProtection="1">
      <alignment horizontal="center" vertical="center"/>
    </xf>
    <xf numFmtId="0" fontId="17" fillId="0" borderId="3" xfId="0" applyFont="1" applyBorder="1" applyProtection="1"/>
    <xf numFmtId="0" fontId="18" fillId="0" borderId="0" xfId="0" applyFont="1"/>
    <xf numFmtId="0" fontId="19" fillId="0" borderId="0" xfId="0" applyFont="1" applyAlignment="1"/>
    <xf numFmtId="0" fontId="18" fillId="0" borderId="0" xfId="0" applyFont="1" applyProtection="1"/>
    <xf numFmtId="0" fontId="18" fillId="0" borderId="0" xfId="0" applyFont="1" applyAlignment="1" applyProtection="1">
      <alignment horizontal="center"/>
    </xf>
    <xf numFmtId="49" fontId="8" fillId="0" borderId="19" xfId="0" applyNumberFormat="1" applyFont="1" applyBorder="1" applyAlignment="1" applyProtection="1">
      <alignment horizontal="center" vertical="center"/>
    </xf>
    <xf numFmtId="49" fontId="8" fillId="0" borderId="20" xfId="0" applyNumberFormat="1" applyFont="1" applyBorder="1" applyAlignment="1" applyProtection="1">
      <alignment horizontal="center" vertical="center"/>
    </xf>
    <xf numFmtId="49" fontId="8" fillId="0" borderId="41" xfId="0" applyNumberFormat="1" applyFont="1" applyBorder="1" applyAlignment="1" applyProtection="1">
      <alignment vertical="center" wrapText="1"/>
    </xf>
    <xf numFmtId="4" fontId="8" fillId="8" borderId="29" xfId="0" applyNumberFormat="1" applyFont="1" applyFill="1" applyBorder="1" applyAlignment="1" applyProtection="1">
      <alignment horizontal="center" vertical="center" wrapText="1"/>
    </xf>
    <xf numFmtId="44" fontId="8" fillId="8" borderId="29" xfId="0" applyNumberFormat="1" applyFont="1" applyFill="1" applyBorder="1" applyAlignment="1" applyProtection="1">
      <alignment horizontal="center" vertical="center" wrapText="1"/>
    </xf>
    <xf numFmtId="44" fontId="8" fillId="8" borderId="30" xfId="0" applyNumberFormat="1" applyFont="1" applyFill="1" applyBorder="1" applyAlignment="1" applyProtection="1">
      <alignment horizontal="center" vertical="center" wrapText="1"/>
    </xf>
    <xf numFmtId="49" fontId="8" fillId="0" borderId="22" xfId="0" applyNumberFormat="1" applyFont="1" applyBorder="1" applyAlignment="1" applyProtection="1">
      <alignment horizontal="center" vertical="center"/>
    </xf>
    <xf numFmtId="49" fontId="8" fillId="0" borderId="9" xfId="0" applyNumberFormat="1" applyFont="1" applyBorder="1" applyAlignment="1" applyProtection="1">
      <alignment horizontal="center" vertical="center"/>
    </xf>
    <xf numFmtId="49" fontId="8" fillId="0" borderId="42" xfId="0" applyNumberFormat="1" applyFont="1" applyBorder="1" applyAlignment="1" applyProtection="1">
      <alignment vertical="center" wrapText="1"/>
    </xf>
    <xf numFmtId="4" fontId="8" fillId="8" borderId="27" xfId="0" applyNumberFormat="1" applyFont="1" applyFill="1" applyBorder="1" applyAlignment="1" applyProtection="1">
      <alignment horizontal="center" vertical="center" wrapText="1"/>
    </xf>
    <xf numFmtId="44" fontId="8" fillId="8" borderId="27" xfId="0" applyNumberFormat="1" applyFont="1" applyFill="1" applyBorder="1" applyAlignment="1" applyProtection="1">
      <alignment horizontal="center" vertical="center" wrapText="1"/>
    </xf>
    <xf numFmtId="44" fontId="8" fillId="8" borderId="32" xfId="0" applyNumberFormat="1" applyFont="1" applyFill="1" applyBorder="1" applyAlignment="1" applyProtection="1">
      <alignment horizontal="center" vertical="center" wrapText="1"/>
    </xf>
    <xf numFmtId="49" fontId="8" fillId="0" borderId="24" xfId="0" applyNumberFormat="1" applyFont="1" applyBorder="1" applyAlignment="1" applyProtection="1">
      <alignment horizontal="center" vertical="center"/>
    </xf>
    <xf numFmtId="49" fontId="8" fillId="0" borderId="25" xfId="0" applyNumberFormat="1" applyFont="1" applyBorder="1" applyAlignment="1" applyProtection="1">
      <alignment horizontal="center" vertical="center"/>
    </xf>
    <xf numFmtId="49" fontId="8" fillId="0" borderId="43" xfId="0" applyNumberFormat="1" applyFont="1" applyBorder="1" applyAlignment="1" applyProtection="1">
      <alignment vertical="center" wrapText="1"/>
    </xf>
    <xf numFmtId="4" fontId="8" fillId="8" borderId="34" xfId="0" applyNumberFormat="1" applyFont="1" applyFill="1" applyBorder="1" applyAlignment="1" applyProtection="1">
      <alignment horizontal="center" vertical="center" wrapText="1"/>
    </xf>
    <xf numFmtId="44" fontId="8" fillId="8" borderId="34" xfId="0" applyNumberFormat="1" applyFont="1" applyFill="1" applyBorder="1" applyAlignment="1" applyProtection="1">
      <alignment horizontal="center" vertical="center" wrapText="1"/>
    </xf>
    <xf numFmtId="44" fontId="8" fillId="8" borderId="35" xfId="0" applyNumberFormat="1" applyFont="1" applyFill="1" applyBorder="1" applyAlignment="1" applyProtection="1">
      <alignment horizontal="center" vertical="center" wrapText="1"/>
    </xf>
    <xf numFmtId="49" fontId="11" fillId="9" borderId="45" xfId="0" applyNumberFormat="1" applyFont="1" applyFill="1" applyBorder="1" applyAlignment="1" applyProtection="1">
      <alignment horizontal="right" vertical="center"/>
    </xf>
    <xf numFmtId="44" fontId="11" fillId="10" borderId="13" xfId="0" applyNumberFormat="1" applyFont="1" applyFill="1" applyBorder="1" applyAlignment="1" applyProtection="1">
      <alignment horizontal="center" vertical="center" wrapText="1"/>
    </xf>
    <xf numFmtId="0" fontId="11" fillId="6" borderId="15" xfId="0" applyFont="1" applyFill="1" applyBorder="1" applyAlignment="1" applyProtection="1">
      <alignment horizontal="center" vertical="center" wrapText="1"/>
    </xf>
    <xf numFmtId="0" fontId="11" fillId="6" borderId="44" xfId="0" applyFont="1" applyFill="1" applyBorder="1" applyAlignment="1" applyProtection="1">
      <alignment horizontal="left" vertical="center" wrapText="1"/>
    </xf>
    <xf numFmtId="0" fontId="11" fillId="6" borderId="45" xfId="0" applyFont="1" applyFill="1" applyBorder="1" applyAlignment="1" applyProtection="1">
      <alignment horizontal="left" vertical="center" wrapText="1"/>
    </xf>
    <xf numFmtId="49" fontId="8" fillId="0" borderId="28" xfId="0" applyNumberFormat="1" applyFont="1" applyBorder="1" applyAlignment="1" applyProtection="1">
      <alignment horizontal="center" vertical="center"/>
    </xf>
    <xf numFmtId="49" fontId="8" fillId="0" borderId="29" xfId="0" applyNumberFormat="1" applyFont="1" applyBorder="1" applyAlignment="1" applyProtection="1">
      <alignment horizontal="center" vertical="center"/>
    </xf>
    <xf numFmtId="49" fontId="8" fillId="0" borderId="29" xfId="0" applyNumberFormat="1" applyFont="1" applyBorder="1" applyAlignment="1" applyProtection="1">
      <alignment vertical="center" wrapText="1"/>
    </xf>
    <xf numFmtId="49" fontId="8" fillId="0" borderId="31" xfId="0" applyNumberFormat="1" applyFont="1" applyBorder="1" applyAlignment="1" applyProtection="1">
      <alignment horizontal="center" vertical="center"/>
    </xf>
    <xf numFmtId="49" fontId="8" fillId="0" borderId="27" xfId="0" applyNumberFormat="1" applyFont="1" applyBorder="1" applyAlignment="1" applyProtection="1">
      <alignment horizontal="center" vertical="center"/>
    </xf>
    <xf numFmtId="49" fontId="8" fillId="0" borderId="27" xfId="0" applyNumberFormat="1" applyFont="1" applyBorder="1" applyAlignment="1" applyProtection="1">
      <alignment vertical="center" wrapText="1"/>
    </xf>
    <xf numFmtId="49" fontId="8" fillId="0" borderId="33" xfId="0" applyNumberFormat="1" applyFont="1" applyBorder="1" applyAlignment="1" applyProtection="1">
      <alignment horizontal="center" vertical="center"/>
    </xf>
    <xf numFmtId="49" fontId="8" fillId="0" borderId="34" xfId="0" applyNumberFormat="1" applyFont="1" applyBorder="1" applyAlignment="1" applyProtection="1">
      <alignment horizontal="center" vertical="center"/>
    </xf>
    <xf numFmtId="49" fontId="8" fillId="0" borderId="34" xfId="0" applyNumberFormat="1" applyFont="1" applyBorder="1" applyAlignment="1" applyProtection="1">
      <alignment vertical="center" wrapText="1"/>
    </xf>
    <xf numFmtId="0" fontId="11" fillId="6" borderId="16" xfId="0" applyFont="1" applyFill="1" applyBorder="1" applyAlignment="1" applyProtection="1">
      <alignment horizontal="left" vertical="center" wrapText="1"/>
    </xf>
    <xf numFmtId="0" fontId="11" fillId="6" borderId="17" xfId="0" applyFont="1" applyFill="1" applyBorder="1" applyAlignment="1" applyProtection="1">
      <alignment horizontal="left" vertical="center" wrapText="1"/>
    </xf>
    <xf numFmtId="0" fontId="11" fillId="6" borderId="18" xfId="0" applyFont="1" applyFill="1" applyBorder="1" applyAlignment="1" applyProtection="1">
      <alignment horizontal="left" vertical="center" wrapText="1"/>
    </xf>
    <xf numFmtId="0" fontId="12" fillId="0" borderId="0" xfId="0" applyFont="1"/>
    <xf numFmtId="0" fontId="20" fillId="0" borderId="0" xfId="0" applyFont="1" applyAlignment="1"/>
    <xf numFmtId="0" fontId="11" fillId="6" borderId="36" xfId="0" applyFont="1" applyFill="1" applyBorder="1" applyAlignment="1" applyProtection="1">
      <alignment horizontal="center" vertical="center" wrapText="1"/>
    </xf>
    <xf numFmtId="0" fontId="11" fillId="6" borderId="36" xfId="0" applyFont="1" applyFill="1" applyBorder="1" applyAlignment="1" applyProtection="1">
      <alignment horizontal="left" vertical="center" wrapText="1"/>
    </xf>
    <xf numFmtId="0" fontId="21" fillId="0" borderId="10" xfId="0" applyFont="1" applyBorder="1" applyProtection="1"/>
    <xf numFmtId="0" fontId="21" fillId="0" borderId="11" xfId="0" applyFont="1" applyBorder="1" applyProtection="1"/>
    <xf numFmtId="0" fontId="19" fillId="0" borderId="0" xfId="0" applyFont="1" applyAlignment="1" applyProtection="1"/>
    <xf numFmtId="0" fontId="20" fillId="0" borderId="0" xfId="0" applyFont="1" applyAlignment="1" applyProtection="1"/>
    <xf numFmtId="4" fontId="8" fillId="8" borderId="46" xfId="0" applyNumberFormat="1" applyFont="1" applyFill="1" applyBorder="1" applyAlignment="1" applyProtection="1">
      <alignment horizontal="center" vertical="center" wrapText="1"/>
    </xf>
    <xf numFmtId="4" fontId="8" fillId="8" borderId="47" xfId="0" applyNumberFormat="1" applyFont="1" applyFill="1" applyBorder="1" applyAlignment="1" applyProtection="1">
      <alignment horizontal="center" vertical="center" wrapText="1"/>
    </xf>
    <xf numFmtId="4" fontId="8" fillId="8" borderId="48" xfId="0" applyNumberFormat="1" applyFont="1" applyFill="1" applyBorder="1" applyAlignment="1" applyProtection="1">
      <alignment horizontal="center" vertical="center" wrapText="1"/>
    </xf>
    <xf numFmtId="44" fontId="8" fillId="8" borderId="48" xfId="0" applyNumberFormat="1" applyFont="1" applyFill="1" applyBorder="1" applyAlignment="1" applyProtection="1">
      <alignment horizontal="center" vertical="center" wrapText="1"/>
    </xf>
    <xf numFmtId="44" fontId="8" fillId="8" borderId="49" xfId="0" applyNumberFormat="1" applyFont="1" applyFill="1" applyBorder="1" applyAlignment="1" applyProtection="1">
      <alignment horizontal="center" vertical="center" wrapText="1"/>
    </xf>
    <xf numFmtId="49" fontId="15" fillId="0" borderId="50" xfId="0" applyNumberFormat="1" applyFont="1" applyBorder="1" applyAlignment="1" applyProtection="1">
      <alignment horizontal="center" vertical="center"/>
    </xf>
    <xf numFmtId="49" fontId="15" fillId="0" borderId="40" xfId="0" applyNumberFormat="1" applyFont="1" applyBorder="1" applyAlignment="1" applyProtection="1">
      <alignment vertical="center" wrapText="1"/>
    </xf>
    <xf numFmtId="49" fontId="11" fillId="9" borderId="13" xfId="0" applyNumberFormat="1" applyFont="1" applyFill="1" applyBorder="1" applyAlignment="1" applyProtection="1">
      <alignment horizontal="right" vertical="center"/>
    </xf>
    <xf numFmtId="4" fontId="8" fillId="8" borderId="51" xfId="0" applyNumberFormat="1" applyFont="1" applyFill="1" applyBorder="1" applyAlignment="1" applyProtection="1">
      <alignment horizontal="center" vertical="center" wrapText="1"/>
    </xf>
    <xf numFmtId="44" fontId="8" fillId="8" borderId="52" xfId="0" applyNumberFormat="1" applyFont="1" applyFill="1" applyBorder="1" applyAlignment="1" applyProtection="1">
      <alignment horizontal="center" vertical="center" wrapText="1"/>
    </xf>
    <xf numFmtId="44" fontId="8" fillId="8" borderId="5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41"/>
  <sheetViews>
    <sheetView showGridLines="0" tabSelected="1" view="pageBreakPreview" zoomScaleNormal="100" zoomScaleSheetLayoutView="100" workbookViewId="0"/>
  </sheetViews>
  <sheetFormatPr baseColWidth="10" defaultColWidth="14.453125" defaultRowHeight="15" customHeight="1" x14ac:dyDescent="0.35"/>
  <cols>
    <col min="1" max="1" width="11.6328125" customWidth="1"/>
    <col min="2" max="2" width="80.6328125" customWidth="1"/>
    <col min="3" max="3" width="11.6328125" style="54" customWidth="1"/>
    <col min="4" max="4" width="16.36328125" customWidth="1"/>
    <col min="5" max="26" width="10.81640625" customWidth="1"/>
  </cols>
  <sheetData>
    <row r="1" spans="1:26" ht="60" customHeight="1" x14ac:dyDescent="0.35">
      <c r="A1" s="45"/>
      <c r="B1" s="3" t="s">
        <v>16</v>
      </c>
      <c r="C1" s="47" t="s">
        <v>0</v>
      </c>
      <c r="D1" s="48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9.75" customHeight="1" x14ac:dyDescent="0.35">
      <c r="A2" s="45"/>
      <c r="B2" s="5"/>
      <c r="C2" s="7"/>
      <c r="D2" s="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9.75" customHeight="1" x14ac:dyDescent="0.35">
      <c r="A3" s="45"/>
      <c r="B3" s="55"/>
      <c r="C3" s="55"/>
      <c r="D3" s="5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s="100" customFormat="1" ht="14.25" customHeight="1" x14ac:dyDescent="0.3">
      <c r="A4" s="53" t="s">
        <v>1</v>
      </c>
      <c r="B4" s="98"/>
      <c r="C4" s="57"/>
      <c r="D4" s="58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</row>
    <row r="5" spans="1:26" s="100" customFormat="1" ht="9.75" customHeight="1" x14ac:dyDescent="0.3">
      <c r="A5" s="101"/>
      <c r="B5" s="101"/>
      <c r="C5" s="102"/>
      <c r="D5" s="101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</row>
    <row r="6" spans="1:26" s="100" customFormat="1" ht="25.5" thickBot="1" x14ac:dyDescent="0.35">
      <c r="A6" s="8" t="s">
        <v>2</v>
      </c>
      <c r="B6" s="10" t="s">
        <v>3</v>
      </c>
      <c r="C6" s="10" t="s">
        <v>4</v>
      </c>
      <c r="D6" s="11" t="s">
        <v>5</v>
      </c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</row>
    <row r="7" spans="1:26" s="139" customFormat="1" ht="12.5" thickBot="1" x14ac:dyDescent="0.35">
      <c r="A7" s="123" t="s">
        <v>17</v>
      </c>
      <c r="B7" s="135" t="s">
        <v>18</v>
      </c>
      <c r="C7" s="136"/>
      <c r="D7" s="137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38"/>
      <c r="T7" s="138"/>
      <c r="U7" s="138"/>
      <c r="V7" s="138"/>
      <c r="W7" s="138"/>
      <c r="X7" s="138"/>
      <c r="Y7" s="138"/>
      <c r="Z7" s="138"/>
    </row>
    <row r="8" spans="1:26" s="139" customFormat="1" ht="20" customHeight="1" x14ac:dyDescent="0.3">
      <c r="A8" s="59" t="s">
        <v>19</v>
      </c>
      <c r="B8" s="60" t="s">
        <v>20</v>
      </c>
      <c r="C8" s="61" t="s">
        <v>33</v>
      </c>
      <c r="D8" s="90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</row>
    <row r="9" spans="1:26" s="139" customFormat="1" ht="30" customHeight="1" x14ac:dyDescent="0.3">
      <c r="A9" s="62" t="s">
        <v>21</v>
      </c>
      <c r="B9" s="63" t="s">
        <v>22</v>
      </c>
      <c r="C9" s="64" t="s">
        <v>33</v>
      </c>
      <c r="D9" s="91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</row>
    <row r="10" spans="1:26" s="139" customFormat="1" ht="30" customHeight="1" x14ac:dyDescent="0.3">
      <c r="A10" s="62" t="s">
        <v>23</v>
      </c>
      <c r="B10" s="63" t="s">
        <v>24</v>
      </c>
      <c r="C10" s="64" t="s">
        <v>33</v>
      </c>
      <c r="D10" s="91"/>
      <c r="E10" s="138"/>
      <c r="F10" s="138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</row>
    <row r="11" spans="1:26" s="139" customFormat="1" ht="20" customHeight="1" x14ac:dyDescent="0.3">
      <c r="A11" s="62" t="s">
        <v>25</v>
      </c>
      <c r="B11" s="63" t="s">
        <v>26</v>
      </c>
      <c r="C11" s="64" t="s">
        <v>33</v>
      </c>
      <c r="D11" s="91"/>
      <c r="E11" s="138"/>
      <c r="F11" s="138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</row>
    <row r="12" spans="1:26" s="139" customFormat="1" ht="20" customHeight="1" x14ac:dyDescent="0.3">
      <c r="A12" s="62" t="s">
        <v>27</v>
      </c>
      <c r="B12" s="63" t="s">
        <v>28</v>
      </c>
      <c r="C12" s="64" t="s">
        <v>33</v>
      </c>
      <c r="D12" s="91"/>
      <c r="E12" s="138"/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  <c r="Z12" s="138"/>
    </row>
    <row r="13" spans="1:26" s="139" customFormat="1" ht="20" customHeight="1" x14ac:dyDescent="0.3">
      <c r="A13" s="62" t="s">
        <v>29</v>
      </c>
      <c r="B13" s="63" t="s">
        <v>30</v>
      </c>
      <c r="C13" s="64" t="s">
        <v>33</v>
      </c>
      <c r="D13" s="91"/>
      <c r="E13" s="138"/>
      <c r="F13" s="138"/>
      <c r="G13" s="138"/>
      <c r="H13" s="138"/>
      <c r="I13" s="138"/>
      <c r="J13" s="138"/>
      <c r="K13" s="138"/>
      <c r="L13" s="138"/>
      <c r="M13" s="138"/>
      <c r="N13" s="138"/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  <c r="Z13" s="138"/>
    </row>
    <row r="14" spans="1:26" s="139" customFormat="1" ht="20" customHeight="1" thickBot="1" x14ac:dyDescent="0.35">
      <c r="A14" s="65" t="s">
        <v>31</v>
      </c>
      <c r="B14" s="66" t="s">
        <v>32</v>
      </c>
      <c r="C14" s="67" t="s">
        <v>33</v>
      </c>
      <c r="D14" s="92"/>
      <c r="E14" s="138"/>
      <c r="F14" s="138"/>
      <c r="G14" s="138"/>
      <c r="H14" s="138"/>
      <c r="I14" s="138"/>
      <c r="J14" s="138"/>
      <c r="K14" s="138"/>
      <c r="L14" s="138"/>
      <c r="M14" s="138"/>
      <c r="N14" s="138"/>
      <c r="O14" s="138"/>
      <c r="P14" s="138"/>
      <c r="Q14" s="138"/>
      <c r="R14" s="138"/>
      <c r="S14" s="138"/>
      <c r="T14" s="138"/>
      <c r="U14" s="138"/>
      <c r="V14" s="138"/>
      <c r="W14" s="138"/>
      <c r="X14" s="138"/>
      <c r="Y14" s="138"/>
      <c r="Z14" s="138"/>
    </row>
    <row r="15" spans="1:26" s="139" customFormat="1" ht="15" customHeight="1" thickBot="1" x14ac:dyDescent="0.35">
      <c r="A15" s="123" t="s">
        <v>34</v>
      </c>
      <c r="B15" s="135" t="s">
        <v>35</v>
      </c>
      <c r="C15" s="136"/>
      <c r="D15" s="137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</row>
    <row r="16" spans="1:26" s="139" customFormat="1" ht="20" customHeight="1" x14ac:dyDescent="0.3">
      <c r="A16" s="68" t="s">
        <v>36</v>
      </c>
      <c r="B16" s="69" t="s">
        <v>20</v>
      </c>
      <c r="C16" s="70" t="s">
        <v>33</v>
      </c>
      <c r="D16" s="93"/>
      <c r="E16" s="138"/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</row>
    <row r="17" spans="1:26" s="139" customFormat="1" ht="20" customHeight="1" x14ac:dyDescent="0.3">
      <c r="A17" s="71" t="s">
        <v>37</v>
      </c>
      <c r="B17" s="72" t="s">
        <v>38</v>
      </c>
      <c r="C17" s="73" t="s">
        <v>33</v>
      </c>
      <c r="D17" s="94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8"/>
      <c r="X17" s="138"/>
      <c r="Y17" s="138"/>
      <c r="Z17" s="138"/>
    </row>
    <row r="18" spans="1:26" s="139" customFormat="1" ht="20" customHeight="1" x14ac:dyDescent="0.3">
      <c r="A18" s="71" t="s">
        <v>39</v>
      </c>
      <c r="B18" s="72" t="s">
        <v>40</v>
      </c>
      <c r="C18" s="73" t="s">
        <v>33</v>
      </c>
      <c r="D18" s="94"/>
      <c r="E18" s="138"/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38"/>
      <c r="R18" s="138"/>
      <c r="S18" s="138"/>
      <c r="T18" s="138"/>
      <c r="U18" s="138"/>
      <c r="V18" s="138"/>
      <c r="W18" s="138"/>
      <c r="X18" s="138"/>
      <c r="Y18" s="138"/>
      <c r="Z18" s="138"/>
    </row>
    <row r="19" spans="1:26" s="139" customFormat="1" ht="20" customHeight="1" x14ac:dyDescent="0.3">
      <c r="A19" s="71" t="s">
        <v>41</v>
      </c>
      <c r="B19" s="72" t="s">
        <v>42</v>
      </c>
      <c r="C19" s="73" t="s">
        <v>33</v>
      </c>
      <c r="D19" s="94"/>
      <c r="E19" s="138"/>
      <c r="F19" s="138"/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</row>
    <row r="20" spans="1:26" s="139" customFormat="1" ht="20" customHeight="1" x14ac:dyDescent="0.3">
      <c r="A20" s="71" t="s">
        <v>43</v>
      </c>
      <c r="B20" s="72" t="s">
        <v>44</v>
      </c>
      <c r="C20" s="73" t="s">
        <v>33</v>
      </c>
      <c r="D20" s="94"/>
      <c r="E20" s="138"/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38"/>
      <c r="V20" s="138"/>
      <c r="W20" s="138"/>
      <c r="X20" s="138"/>
      <c r="Y20" s="138"/>
      <c r="Z20" s="138"/>
    </row>
    <row r="21" spans="1:26" s="139" customFormat="1" ht="20" customHeight="1" x14ac:dyDescent="0.3">
      <c r="A21" s="71" t="s">
        <v>45</v>
      </c>
      <c r="B21" s="72" t="s">
        <v>46</v>
      </c>
      <c r="C21" s="73" t="s">
        <v>33</v>
      </c>
      <c r="D21" s="94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T21" s="138"/>
      <c r="U21" s="138"/>
      <c r="V21" s="138"/>
      <c r="W21" s="138"/>
      <c r="X21" s="138"/>
      <c r="Y21" s="138"/>
      <c r="Z21" s="138"/>
    </row>
    <row r="22" spans="1:26" s="139" customFormat="1" ht="30" customHeight="1" x14ac:dyDescent="0.3">
      <c r="A22" s="71" t="s">
        <v>47</v>
      </c>
      <c r="B22" s="72" t="s">
        <v>48</v>
      </c>
      <c r="C22" s="73" t="s">
        <v>33</v>
      </c>
      <c r="D22" s="94"/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/>
      <c r="Z22" s="138"/>
    </row>
    <row r="23" spans="1:26" s="139" customFormat="1" ht="20" customHeight="1" x14ac:dyDescent="0.3">
      <c r="A23" s="71" t="s">
        <v>49</v>
      </c>
      <c r="B23" s="72" t="s">
        <v>26</v>
      </c>
      <c r="C23" s="73" t="s">
        <v>33</v>
      </c>
      <c r="D23" s="94"/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8"/>
      <c r="T23" s="138"/>
      <c r="U23" s="138"/>
      <c r="V23" s="138"/>
      <c r="W23" s="138"/>
      <c r="X23" s="138"/>
      <c r="Y23" s="138"/>
      <c r="Z23" s="138"/>
    </row>
    <row r="24" spans="1:26" s="139" customFormat="1" ht="20" customHeight="1" x14ac:dyDescent="0.3">
      <c r="A24" s="71" t="s">
        <v>50</v>
      </c>
      <c r="B24" s="72" t="s">
        <v>51</v>
      </c>
      <c r="C24" s="73" t="s">
        <v>33</v>
      </c>
      <c r="D24" s="94"/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8"/>
      <c r="X24" s="138"/>
      <c r="Y24" s="138"/>
      <c r="Z24" s="138"/>
    </row>
    <row r="25" spans="1:26" s="139" customFormat="1" ht="20" customHeight="1" thickBot="1" x14ac:dyDescent="0.35">
      <c r="A25" s="74" t="s">
        <v>52</v>
      </c>
      <c r="B25" s="75" t="s">
        <v>53</v>
      </c>
      <c r="C25" s="76" t="s">
        <v>33</v>
      </c>
      <c r="D25" s="95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138"/>
      <c r="W25" s="138"/>
      <c r="X25" s="138"/>
      <c r="Y25" s="138"/>
      <c r="Z25" s="138"/>
    </row>
    <row r="26" spans="1:26" s="139" customFormat="1" ht="12.5" thickBot="1" x14ac:dyDescent="0.35">
      <c r="A26" s="123" t="s">
        <v>69</v>
      </c>
      <c r="B26" s="135" t="s">
        <v>54</v>
      </c>
      <c r="C26" s="136"/>
      <c r="D26" s="137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8"/>
      <c r="U26" s="138"/>
      <c r="V26" s="138"/>
      <c r="W26" s="138"/>
      <c r="X26" s="138"/>
      <c r="Y26" s="138"/>
      <c r="Z26" s="138"/>
    </row>
    <row r="27" spans="1:26" s="139" customFormat="1" ht="20" customHeight="1" x14ac:dyDescent="0.3">
      <c r="A27" s="59" t="s">
        <v>55</v>
      </c>
      <c r="B27" s="60" t="s">
        <v>56</v>
      </c>
      <c r="C27" s="61" t="s">
        <v>33</v>
      </c>
      <c r="D27" s="90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138"/>
      <c r="T27" s="138"/>
      <c r="U27" s="138"/>
      <c r="V27" s="138"/>
      <c r="W27" s="138"/>
      <c r="X27" s="138"/>
      <c r="Y27" s="138"/>
      <c r="Z27" s="138"/>
    </row>
    <row r="28" spans="1:26" s="139" customFormat="1" ht="20" customHeight="1" x14ac:dyDescent="0.3">
      <c r="A28" s="62" t="s">
        <v>57</v>
      </c>
      <c r="B28" s="63" t="s">
        <v>58</v>
      </c>
      <c r="C28" s="64" t="s">
        <v>33</v>
      </c>
      <c r="D28" s="91"/>
      <c r="E28" s="138"/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</row>
    <row r="29" spans="1:26" s="139" customFormat="1" ht="30" customHeight="1" x14ac:dyDescent="0.3">
      <c r="A29" s="62" t="s">
        <v>59</v>
      </c>
      <c r="B29" s="63" t="s">
        <v>60</v>
      </c>
      <c r="C29" s="64" t="s">
        <v>33</v>
      </c>
      <c r="D29" s="91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</row>
    <row r="30" spans="1:26" s="139" customFormat="1" ht="20" customHeight="1" x14ac:dyDescent="0.3">
      <c r="A30" s="62" t="s">
        <v>61</v>
      </c>
      <c r="B30" s="63" t="s">
        <v>62</v>
      </c>
      <c r="C30" s="64" t="s">
        <v>33</v>
      </c>
      <c r="D30" s="91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  <c r="X30" s="138"/>
      <c r="Y30" s="138"/>
      <c r="Z30" s="138"/>
    </row>
    <row r="31" spans="1:26" s="139" customFormat="1" ht="30" customHeight="1" x14ac:dyDescent="0.3">
      <c r="A31" s="62" t="s">
        <v>63</v>
      </c>
      <c r="B31" s="63" t="s">
        <v>64</v>
      </c>
      <c r="C31" s="64" t="s">
        <v>33</v>
      </c>
      <c r="D31" s="91"/>
      <c r="E31" s="138"/>
      <c r="F31" s="138"/>
      <c r="G31" s="138"/>
      <c r="H31" s="138"/>
      <c r="I31" s="138"/>
      <c r="J31" s="138"/>
      <c r="K31" s="138"/>
      <c r="L31" s="138"/>
      <c r="M31" s="138"/>
      <c r="N31" s="138"/>
      <c r="O31" s="138"/>
      <c r="P31" s="138"/>
      <c r="Q31" s="138"/>
      <c r="R31" s="138"/>
      <c r="S31" s="138"/>
      <c r="T31" s="138"/>
      <c r="U31" s="138"/>
      <c r="V31" s="138"/>
      <c r="W31" s="138"/>
      <c r="X31" s="138"/>
      <c r="Y31" s="138"/>
      <c r="Z31" s="138"/>
    </row>
    <row r="32" spans="1:26" s="139" customFormat="1" ht="20" customHeight="1" x14ac:dyDescent="0.3">
      <c r="A32" s="62" t="s">
        <v>65</v>
      </c>
      <c r="B32" s="63" t="s">
        <v>66</v>
      </c>
      <c r="C32" s="64" t="s">
        <v>33</v>
      </c>
      <c r="D32" s="91"/>
      <c r="E32" s="138"/>
      <c r="F32" s="138"/>
      <c r="G32" s="138"/>
      <c r="H32" s="138"/>
      <c r="I32" s="138"/>
      <c r="J32" s="138"/>
      <c r="K32" s="138"/>
      <c r="L32" s="138"/>
      <c r="M32" s="138"/>
      <c r="N32" s="138"/>
      <c r="O32" s="138"/>
      <c r="P32" s="138"/>
      <c r="Q32" s="138"/>
      <c r="R32" s="138"/>
      <c r="S32" s="138"/>
      <c r="T32" s="138"/>
      <c r="U32" s="138"/>
      <c r="V32" s="138"/>
      <c r="W32" s="138"/>
      <c r="X32" s="138"/>
      <c r="Y32" s="138"/>
      <c r="Z32" s="138"/>
    </row>
    <row r="33" spans="1:26" s="139" customFormat="1" ht="30" customHeight="1" thickBot="1" x14ac:dyDescent="0.35">
      <c r="A33" s="65" t="s">
        <v>67</v>
      </c>
      <c r="B33" s="66" t="s">
        <v>68</v>
      </c>
      <c r="C33" s="67" t="s">
        <v>33</v>
      </c>
      <c r="D33" s="92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</row>
    <row r="34" spans="1:26" s="139" customFormat="1" ht="12.5" thickBot="1" x14ac:dyDescent="0.35">
      <c r="A34" s="123" t="s">
        <v>75</v>
      </c>
      <c r="B34" s="135" t="s">
        <v>70</v>
      </c>
      <c r="C34" s="136"/>
      <c r="D34" s="137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</row>
    <row r="35" spans="1:26" s="139" customFormat="1" ht="30" customHeight="1" x14ac:dyDescent="0.3">
      <c r="A35" s="59" t="s">
        <v>71</v>
      </c>
      <c r="B35" s="60" t="s">
        <v>72</v>
      </c>
      <c r="C35" s="61" t="s">
        <v>33</v>
      </c>
      <c r="D35" s="90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</row>
    <row r="36" spans="1:26" s="139" customFormat="1" ht="20" customHeight="1" thickBot="1" x14ac:dyDescent="0.35">
      <c r="A36" s="65" t="s">
        <v>73</v>
      </c>
      <c r="B36" s="66" t="s">
        <v>74</v>
      </c>
      <c r="C36" s="67" t="s">
        <v>33</v>
      </c>
      <c r="D36" s="92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</row>
    <row r="37" spans="1:26" s="139" customFormat="1" ht="15" customHeight="1" thickBot="1" x14ac:dyDescent="0.35">
      <c r="A37" s="123" t="s">
        <v>79</v>
      </c>
      <c r="B37" s="135" t="s">
        <v>76</v>
      </c>
      <c r="C37" s="136"/>
      <c r="D37" s="137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T37" s="138"/>
      <c r="U37" s="138"/>
      <c r="V37" s="138"/>
      <c r="W37" s="138"/>
      <c r="X37" s="138"/>
      <c r="Y37" s="138"/>
      <c r="Z37" s="138"/>
    </row>
    <row r="38" spans="1:26" s="139" customFormat="1" ht="30" customHeight="1" x14ac:dyDescent="0.3">
      <c r="A38" s="59" t="s">
        <v>36</v>
      </c>
      <c r="B38" s="60" t="s">
        <v>77</v>
      </c>
      <c r="C38" s="61" t="s">
        <v>33</v>
      </c>
      <c r="D38" s="90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38"/>
    </row>
    <row r="39" spans="1:26" s="139" customFormat="1" ht="30" customHeight="1" thickBot="1" x14ac:dyDescent="0.35">
      <c r="A39" s="65" t="s">
        <v>37</v>
      </c>
      <c r="B39" s="66" t="s">
        <v>78</v>
      </c>
      <c r="C39" s="67" t="s">
        <v>33</v>
      </c>
      <c r="D39" s="92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T39" s="138"/>
      <c r="U39" s="138"/>
      <c r="V39" s="138"/>
      <c r="W39" s="138"/>
      <c r="X39" s="138"/>
      <c r="Y39" s="138"/>
      <c r="Z39" s="138"/>
    </row>
    <row r="40" spans="1:26" s="139" customFormat="1" ht="15" customHeight="1" thickBot="1" x14ac:dyDescent="0.35">
      <c r="A40" s="123" t="s">
        <v>85</v>
      </c>
      <c r="B40" s="135" t="s">
        <v>80</v>
      </c>
      <c r="C40" s="136"/>
      <c r="D40" s="137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  <c r="S40" s="138"/>
      <c r="T40" s="138"/>
      <c r="U40" s="138"/>
      <c r="V40" s="138"/>
      <c r="W40" s="138"/>
      <c r="X40" s="138"/>
      <c r="Y40" s="138"/>
      <c r="Z40" s="138"/>
    </row>
    <row r="41" spans="1:26" s="139" customFormat="1" ht="20" customHeight="1" x14ac:dyDescent="0.3">
      <c r="A41" s="59" t="s">
        <v>81</v>
      </c>
      <c r="B41" s="60" t="s">
        <v>82</v>
      </c>
      <c r="C41" s="61" t="s">
        <v>33</v>
      </c>
      <c r="D41" s="90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</row>
    <row r="42" spans="1:26" s="139" customFormat="1" ht="20" customHeight="1" thickBot="1" x14ac:dyDescent="0.35">
      <c r="A42" s="65" t="s">
        <v>83</v>
      </c>
      <c r="B42" s="66" t="s">
        <v>84</v>
      </c>
      <c r="C42" s="67" t="s">
        <v>115</v>
      </c>
      <c r="D42" s="92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</row>
    <row r="43" spans="1:26" s="139" customFormat="1" ht="15" customHeight="1" thickBot="1" x14ac:dyDescent="0.35">
      <c r="A43" s="123" t="s">
        <v>93</v>
      </c>
      <c r="B43" s="135" t="s">
        <v>86</v>
      </c>
      <c r="C43" s="136"/>
      <c r="D43" s="137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</row>
    <row r="44" spans="1:26" s="139" customFormat="1" ht="20" customHeight="1" x14ac:dyDescent="0.3">
      <c r="A44" s="68" t="s">
        <v>87</v>
      </c>
      <c r="B44" s="69" t="s">
        <v>88</v>
      </c>
      <c r="C44" s="70" t="s">
        <v>33</v>
      </c>
      <c r="D44" s="93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</row>
    <row r="45" spans="1:26" s="139" customFormat="1" ht="20" customHeight="1" x14ac:dyDescent="0.3">
      <c r="A45" s="71" t="s">
        <v>89</v>
      </c>
      <c r="B45" s="72" t="s">
        <v>90</v>
      </c>
      <c r="C45" s="73" t="s">
        <v>33</v>
      </c>
      <c r="D45" s="94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</row>
    <row r="46" spans="1:26" s="139" customFormat="1" ht="20" customHeight="1" thickBot="1" x14ac:dyDescent="0.35">
      <c r="A46" s="74" t="s">
        <v>91</v>
      </c>
      <c r="B46" s="75" t="s">
        <v>92</v>
      </c>
      <c r="C46" s="76" t="s">
        <v>33</v>
      </c>
      <c r="D46" s="95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</row>
    <row r="47" spans="1:26" s="139" customFormat="1" ht="15" customHeight="1" thickBot="1" x14ac:dyDescent="0.35">
      <c r="A47" s="123" t="s">
        <v>105</v>
      </c>
      <c r="B47" s="135" t="s">
        <v>94</v>
      </c>
      <c r="C47" s="136"/>
      <c r="D47" s="137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</row>
    <row r="48" spans="1:26" s="139" customFormat="1" ht="20" customHeight="1" x14ac:dyDescent="0.3">
      <c r="A48" s="68" t="s">
        <v>95</v>
      </c>
      <c r="B48" s="69" t="s">
        <v>96</v>
      </c>
      <c r="C48" s="70" t="s">
        <v>33</v>
      </c>
      <c r="D48" s="93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</row>
    <row r="49" spans="1:26" s="139" customFormat="1" ht="20" customHeight="1" x14ac:dyDescent="0.3">
      <c r="A49" s="71" t="s">
        <v>97</v>
      </c>
      <c r="B49" s="72" t="s">
        <v>98</v>
      </c>
      <c r="C49" s="73" t="s">
        <v>33</v>
      </c>
      <c r="D49" s="94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</row>
    <row r="50" spans="1:26" s="139" customFormat="1" ht="20" customHeight="1" thickBot="1" x14ac:dyDescent="0.35">
      <c r="A50" s="74" t="s">
        <v>99</v>
      </c>
      <c r="B50" s="75" t="s">
        <v>100</v>
      </c>
      <c r="C50" s="76" t="s">
        <v>33</v>
      </c>
      <c r="D50" s="95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</row>
    <row r="51" spans="1:26" s="139" customFormat="1" ht="15" customHeight="1" thickBot="1" x14ac:dyDescent="0.35">
      <c r="A51" s="140" t="s">
        <v>106</v>
      </c>
      <c r="B51" s="141" t="s">
        <v>101</v>
      </c>
      <c r="C51" s="141"/>
      <c r="D51" s="141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</row>
    <row r="52" spans="1:26" s="139" customFormat="1" ht="20" customHeight="1" thickBot="1" x14ac:dyDescent="0.35">
      <c r="A52" s="77" t="s">
        <v>102</v>
      </c>
      <c r="B52" s="78" t="s">
        <v>119</v>
      </c>
      <c r="C52" s="79" t="s">
        <v>118</v>
      </c>
      <c r="D52" s="96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</row>
    <row r="53" spans="1:26" s="139" customFormat="1" ht="15" customHeight="1" thickBot="1" x14ac:dyDescent="0.35">
      <c r="A53" s="140" t="s">
        <v>107</v>
      </c>
      <c r="B53" s="141" t="s">
        <v>103</v>
      </c>
      <c r="C53" s="141"/>
      <c r="D53" s="141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  <c r="S53" s="138"/>
      <c r="T53" s="138"/>
      <c r="U53" s="138"/>
      <c r="V53" s="138"/>
      <c r="W53" s="138"/>
      <c r="X53" s="138"/>
      <c r="Y53" s="138"/>
      <c r="Z53" s="138"/>
    </row>
    <row r="54" spans="1:26" s="139" customFormat="1" ht="20" customHeight="1" thickBot="1" x14ac:dyDescent="0.35">
      <c r="A54" s="77" t="s">
        <v>104</v>
      </c>
      <c r="B54" s="78" t="s">
        <v>121</v>
      </c>
      <c r="C54" s="79" t="s">
        <v>118</v>
      </c>
      <c r="D54" s="96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  <c r="Z54" s="138"/>
    </row>
    <row r="55" spans="1:26" s="139" customFormat="1" ht="14.25" customHeight="1" x14ac:dyDescent="0.3">
      <c r="A55" s="27"/>
      <c r="B55" s="27"/>
      <c r="C55" s="26"/>
      <c r="D55" s="26"/>
      <c r="E55" s="138"/>
      <c r="F55" s="138"/>
      <c r="G55" s="138"/>
      <c r="H55" s="138"/>
      <c r="I55" s="138"/>
      <c r="J55" s="138"/>
      <c r="K55" s="138"/>
      <c r="L55" s="138"/>
      <c r="M55" s="138"/>
      <c r="N55" s="138"/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  <c r="Z55" s="138"/>
    </row>
    <row r="56" spans="1:26" s="139" customFormat="1" ht="14.25" customHeight="1" x14ac:dyDescent="0.3">
      <c r="A56" s="27"/>
      <c r="B56" s="89" t="s">
        <v>6</v>
      </c>
      <c r="C56" s="89"/>
      <c r="D56" s="26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  <c r="Z56" s="138"/>
    </row>
    <row r="57" spans="1:26" s="139" customFormat="1" ht="14.25" customHeight="1" x14ac:dyDescent="0.3">
      <c r="A57" s="27"/>
      <c r="B57" s="89"/>
      <c r="C57" s="89"/>
      <c r="D57" s="26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8"/>
      <c r="W57" s="138"/>
      <c r="X57" s="138"/>
      <c r="Y57" s="138"/>
      <c r="Z57" s="138"/>
    </row>
    <row r="58" spans="1:26" s="139" customFormat="1" ht="14.25" customHeight="1" x14ac:dyDescent="0.3">
      <c r="A58" s="27"/>
      <c r="B58" s="89"/>
      <c r="C58" s="89"/>
      <c r="D58" s="26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8"/>
      <c r="S58" s="138"/>
      <c r="T58" s="138"/>
      <c r="U58" s="138"/>
      <c r="V58" s="138"/>
      <c r="W58" s="138"/>
      <c r="X58" s="138"/>
      <c r="Y58" s="138"/>
      <c r="Z58" s="138"/>
    </row>
    <row r="59" spans="1:26" s="139" customFormat="1" ht="14.25" customHeight="1" x14ac:dyDescent="0.3">
      <c r="A59" s="27"/>
      <c r="B59" s="89"/>
      <c r="C59" s="89"/>
      <c r="D59" s="26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138"/>
      <c r="P59" s="138"/>
      <c r="Q59" s="138"/>
      <c r="R59" s="138"/>
      <c r="S59" s="138"/>
      <c r="T59" s="138"/>
      <c r="U59" s="138"/>
      <c r="V59" s="138"/>
      <c r="W59" s="138"/>
      <c r="X59" s="138"/>
      <c r="Y59" s="138"/>
      <c r="Z59" s="138"/>
    </row>
    <row r="60" spans="1:26" s="139" customFormat="1" ht="14.25" customHeight="1" x14ac:dyDescent="0.3">
      <c r="A60" s="27"/>
      <c r="B60" s="80"/>
      <c r="C60" s="81"/>
      <c r="D60" s="26"/>
      <c r="E60" s="138"/>
      <c r="F60" s="138"/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8"/>
      <c r="R60" s="138"/>
      <c r="S60" s="138"/>
      <c r="T60" s="138"/>
      <c r="U60" s="138"/>
      <c r="V60" s="138"/>
      <c r="W60" s="138"/>
      <c r="X60" s="138"/>
      <c r="Y60" s="138"/>
      <c r="Z60" s="138"/>
    </row>
    <row r="61" spans="1:26" s="139" customFormat="1" ht="14.25" customHeight="1" x14ac:dyDescent="0.3">
      <c r="A61" s="27"/>
      <c r="B61" s="80"/>
      <c r="C61" s="81"/>
      <c r="D61" s="26"/>
      <c r="E61" s="138"/>
      <c r="F61" s="138"/>
      <c r="G61" s="138"/>
      <c r="H61" s="138"/>
      <c r="I61" s="138"/>
      <c r="J61" s="138"/>
      <c r="K61" s="138"/>
      <c r="L61" s="138"/>
      <c r="M61" s="138"/>
      <c r="N61" s="138"/>
      <c r="O61" s="138"/>
      <c r="P61" s="138"/>
      <c r="Q61" s="138"/>
      <c r="R61" s="138"/>
      <c r="S61" s="138"/>
      <c r="T61" s="138"/>
      <c r="U61" s="138"/>
      <c r="V61" s="138"/>
      <c r="W61" s="138"/>
      <c r="X61" s="138"/>
      <c r="Y61" s="138"/>
      <c r="Z61" s="138"/>
    </row>
    <row r="62" spans="1:26" s="139" customFormat="1" ht="14.25" customHeight="1" x14ac:dyDescent="0.3">
      <c r="A62" s="27"/>
      <c r="B62" s="80"/>
      <c r="C62" s="81"/>
      <c r="D62" s="26"/>
      <c r="E62" s="138"/>
      <c r="F62" s="138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8"/>
      <c r="T62" s="138"/>
      <c r="U62" s="138"/>
      <c r="V62" s="138"/>
      <c r="W62" s="138"/>
      <c r="X62" s="138"/>
      <c r="Y62" s="138"/>
      <c r="Z62" s="138"/>
    </row>
    <row r="63" spans="1:26" s="139" customFormat="1" ht="14.25" customHeight="1" x14ac:dyDescent="0.3">
      <c r="A63" s="27"/>
      <c r="B63" s="82" t="s">
        <v>7</v>
      </c>
      <c r="C63" s="83"/>
      <c r="D63" s="26"/>
      <c r="E63" s="138"/>
      <c r="F63" s="138"/>
      <c r="G63" s="138"/>
      <c r="H63" s="138"/>
      <c r="I63" s="138"/>
      <c r="J63" s="138"/>
      <c r="K63" s="138"/>
      <c r="L63" s="138"/>
      <c r="M63" s="138"/>
      <c r="N63" s="138"/>
      <c r="O63" s="138"/>
      <c r="P63" s="138"/>
      <c r="Q63" s="138"/>
      <c r="R63" s="138"/>
      <c r="S63" s="138"/>
      <c r="T63" s="138"/>
      <c r="U63" s="138"/>
      <c r="V63" s="138"/>
      <c r="W63" s="138"/>
      <c r="X63" s="138"/>
      <c r="Y63" s="138"/>
      <c r="Z63" s="138"/>
    </row>
    <row r="64" spans="1:26" s="139" customFormat="1" ht="14.25" customHeight="1" x14ac:dyDescent="0.3">
      <c r="A64" s="27"/>
      <c r="B64" s="80"/>
      <c r="C64" s="81"/>
      <c r="D64" s="26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</row>
    <row r="65" spans="1:26" s="139" customFormat="1" ht="14.25" customHeight="1" x14ac:dyDescent="0.3">
      <c r="A65" s="27"/>
      <c r="B65" s="27"/>
      <c r="C65" s="84"/>
      <c r="D65" s="26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  <c r="Z65" s="138"/>
    </row>
    <row r="66" spans="1:26" s="139" customFormat="1" ht="14.25" customHeight="1" x14ac:dyDescent="0.3">
      <c r="A66" s="27"/>
      <c r="B66" s="85" t="s">
        <v>8</v>
      </c>
      <c r="C66" s="86"/>
      <c r="D66" s="26"/>
      <c r="E66" s="138"/>
      <c r="F66" s="138"/>
      <c r="G66" s="138"/>
      <c r="H66" s="138"/>
      <c r="I66" s="138"/>
      <c r="J66" s="138"/>
      <c r="K66" s="138"/>
      <c r="L66" s="138"/>
      <c r="M66" s="138"/>
      <c r="N66" s="138"/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  <c r="Z66" s="138"/>
    </row>
    <row r="67" spans="1:26" s="139" customFormat="1" ht="24.5" customHeight="1" x14ac:dyDescent="0.3">
      <c r="A67" s="27"/>
      <c r="B67" s="87" t="s">
        <v>108</v>
      </c>
      <c r="C67" s="88"/>
      <c r="D67" s="26"/>
      <c r="E67" s="138"/>
      <c r="F67" s="138"/>
      <c r="G67" s="138"/>
      <c r="H67" s="138"/>
      <c r="I67" s="138"/>
      <c r="J67" s="138"/>
      <c r="K67" s="138"/>
      <c r="L67" s="138"/>
      <c r="M67" s="138"/>
      <c r="N67" s="138"/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  <c r="Z67" s="138"/>
    </row>
    <row r="68" spans="1:26" ht="14.25" customHeight="1" x14ac:dyDescent="0.35">
      <c r="A68" s="1"/>
      <c r="B68" s="1"/>
      <c r="C68" s="2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5">
      <c r="A69" s="1"/>
      <c r="B69" s="1"/>
      <c r="C69" s="2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5">
      <c r="A70" s="1"/>
      <c r="B70" s="1"/>
      <c r="C70" s="2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5">
      <c r="A71" s="1"/>
      <c r="B71" s="1"/>
      <c r="C71" s="2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5">
      <c r="A72" s="1"/>
      <c r="B72" s="1"/>
      <c r="C72" s="2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5">
      <c r="A73" s="1"/>
      <c r="B73" s="1"/>
      <c r="C73" s="2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5">
      <c r="A74" s="1"/>
      <c r="B74" s="1"/>
      <c r="C74" s="2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5">
      <c r="A75" s="1"/>
      <c r="B75" s="1"/>
      <c r="C75" s="2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5">
      <c r="A76" s="1"/>
      <c r="B76" s="1"/>
      <c r="C76" s="2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5">
      <c r="A77" s="1"/>
      <c r="B77" s="1"/>
      <c r="C77" s="2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5">
      <c r="A78" s="1"/>
      <c r="B78" s="1"/>
      <c r="C78" s="2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5">
      <c r="A79" s="1"/>
      <c r="B79" s="1"/>
      <c r="C79" s="2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5">
      <c r="A80" s="1"/>
      <c r="B80" s="1"/>
      <c r="C80" s="2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5">
      <c r="A81" s="1"/>
      <c r="B81" s="1"/>
      <c r="C81" s="2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5">
      <c r="A82" s="1"/>
      <c r="B82" s="1"/>
      <c r="C82" s="2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5">
      <c r="A83" s="1"/>
      <c r="B83" s="1"/>
      <c r="C83" s="2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5">
      <c r="A84" s="1"/>
      <c r="B84" s="1"/>
      <c r="C84" s="2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5">
      <c r="A85" s="1"/>
      <c r="B85" s="1"/>
      <c r="C85" s="2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5">
      <c r="A86" s="1"/>
      <c r="B86" s="1"/>
      <c r="C86" s="2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5">
      <c r="A87" s="1"/>
      <c r="B87" s="1"/>
      <c r="C87" s="2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5">
      <c r="A88" s="1"/>
      <c r="B88" s="1"/>
      <c r="C88" s="2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5">
      <c r="A89" s="1"/>
      <c r="B89" s="1"/>
      <c r="C89" s="2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5">
      <c r="A90" s="1"/>
      <c r="B90" s="1"/>
      <c r="C90" s="2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5">
      <c r="A91" s="1"/>
      <c r="B91" s="1"/>
      <c r="C91" s="2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5">
      <c r="A92" s="1"/>
      <c r="B92" s="1"/>
      <c r="C92" s="2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5">
      <c r="A93" s="1"/>
      <c r="B93" s="1"/>
      <c r="C93" s="2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5">
      <c r="A94" s="1"/>
      <c r="B94" s="1"/>
      <c r="C94" s="2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5">
      <c r="A95" s="1"/>
      <c r="B95" s="1"/>
      <c r="C95" s="2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5">
      <c r="A96" s="1"/>
      <c r="B96" s="1"/>
      <c r="C96" s="2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5">
      <c r="A97" s="1"/>
      <c r="B97" s="1"/>
      <c r="C97" s="2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5">
      <c r="A98" s="1"/>
      <c r="B98" s="1"/>
      <c r="C98" s="2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5">
      <c r="A99" s="1"/>
      <c r="B99" s="1"/>
      <c r="C99" s="2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5">
      <c r="A100" s="1"/>
      <c r="B100" s="1"/>
      <c r="C100" s="2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5">
      <c r="A101" s="1"/>
      <c r="B101" s="1"/>
      <c r="C101" s="2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5">
      <c r="A102" s="1"/>
      <c r="B102" s="1"/>
      <c r="C102" s="2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5">
      <c r="A103" s="1"/>
      <c r="B103" s="1"/>
      <c r="C103" s="2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5">
      <c r="A104" s="1"/>
      <c r="B104" s="1"/>
      <c r="C104" s="2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5">
      <c r="A105" s="1"/>
      <c r="B105" s="1"/>
      <c r="C105" s="2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5">
      <c r="A106" s="1"/>
      <c r="B106" s="1"/>
      <c r="C106" s="2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5">
      <c r="A107" s="1"/>
      <c r="B107" s="1"/>
      <c r="C107" s="2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5">
      <c r="A108" s="1"/>
      <c r="B108" s="1"/>
      <c r="C108" s="2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5">
      <c r="A109" s="1"/>
      <c r="B109" s="1"/>
      <c r="C109" s="2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5">
      <c r="A110" s="1"/>
      <c r="B110" s="1"/>
      <c r="C110" s="2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5">
      <c r="A111" s="1"/>
      <c r="B111" s="1"/>
      <c r="C111" s="2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5">
      <c r="A112" s="1"/>
      <c r="B112" s="1"/>
      <c r="C112" s="2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5">
      <c r="A113" s="1"/>
      <c r="B113" s="1"/>
      <c r="C113" s="2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5">
      <c r="A114" s="1"/>
      <c r="B114" s="1"/>
      <c r="C114" s="2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5">
      <c r="A115" s="1"/>
      <c r="B115" s="1"/>
      <c r="C115" s="2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5">
      <c r="A116" s="1"/>
      <c r="B116" s="1"/>
      <c r="C116" s="2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5">
      <c r="A117" s="1"/>
      <c r="B117" s="1"/>
      <c r="C117" s="2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5">
      <c r="A118" s="1"/>
      <c r="B118" s="1"/>
      <c r="C118" s="2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5">
      <c r="A119" s="1"/>
      <c r="B119" s="1"/>
      <c r="C119" s="2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5">
      <c r="A120" s="1"/>
      <c r="B120" s="1"/>
      <c r="C120" s="2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5">
      <c r="A121" s="1"/>
      <c r="B121" s="1"/>
      <c r="C121" s="2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5">
      <c r="A122" s="1"/>
      <c r="B122" s="1"/>
      <c r="C122" s="2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5">
      <c r="A123" s="1"/>
      <c r="B123" s="1"/>
      <c r="C123" s="2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5">
      <c r="A124" s="1"/>
      <c r="B124" s="1"/>
      <c r="C124" s="2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5">
      <c r="A125" s="1"/>
      <c r="B125" s="1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5">
      <c r="A126" s="1"/>
      <c r="B126" s="1"/>
      <c r="C126" s="2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5">
      <c r="A127" s="1"/>
      <c r="B127" s="1"/>
      <c r="C127" s="2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5">
      <c r="A128" s="1"/>
      <c r="B128" s="1"/>
      <c r="C128" s="2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5">
      <c r="A129" s="1"/>
      <c r="B129" s="1"/>
      <c r="C129" s="2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5">
      <c r="A130" s="1"/>
      <c r="B130" s="1"/>
      <c r="C130" s="2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5">
      <c r="A131" s="1"/>
      <c r="B131" s="1"/>
      <c r="C131" s="2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5">
      <c r="A132" s="1"/>
      <c r="B132" s="1"/>
      <c r="C132" s="2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5">
      <c r="A133" s="1"/>
      <c r="B133" s="1"/>
      <c r="C133" s="2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5">
      <c r="A134" s="1"/>
      <c r="B134" s="1"/>
      <c r="C134" s="2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5">
      <c r="A135" s="1"/>
      <c r="B135" s="1"/>
      <c r="C135" s="2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5">
      <c r="A136" s="1"/>
      <c r="B136" s="1"/>
      <c r="C136" s="2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5">
      <c r="A137" s="1"/>
      <c r="B137" s="1"/>
      <c r="C137" s="2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5">
      <c r="A138" s="1"/>
      <c r="B138" s="1"/>
      <c r="C138" s="2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5">
      <c r="A139" s="1"/>
      <c r="B139" s="1"/>
      <c r="C139" s="2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5">
      <c r="A140" s="1"/>
      <c r="B140" s="1"/>
      <c r="C140" s="2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5">
      <c r="A141" s="1"/>
      <c r="B141" s="1"/>
      <c r="C141" s="2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5">
      <c r="A142" s="1"/>
      <c r="B142" s="1"/>
      <c r="C142" s="2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5">
      <c r="A143" s="1"/>
      <c r="B143" s="1"/>
      <c r="C143" s="2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5">
      <c r="A144" s="1"/>
      <c r="B144" s="1"/>
      <c r="C144" s="2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5">
      <c r="A145" s="1"/>
      <c r="B145" s="1"/>
      <c r="C145" s="2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5">
      <c r="A146" s="1"/>
      <c r="B146" s="1"/>
      <c r="C146" s="2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5">
      <c r="A147" s="1"/>
      <c r="B147" s="1"/>
      <c r="C147" s="2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5">
      <c r="A148" s="1"/>
      <c r="B148" s="1"/>
      <c r="C148" s="2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5">
      <c r="A149" s="1"/>
      <c r="B149" s="1"/>
      <c r="C149" s="2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5">
      <c r="A150" s="1"/>
      <c r="B150" s="1"/>
      <c r="C150" s="2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5">
      <c r="A151" s="1"/>
      <c r="B151" s="1"/>
      <c r="C151" s="2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5">
      <c r="A152" s="1"/>
      <c r="B152" s="1"/>
      <c r="C152" s="2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5">
      <c r="A153" s="1"/>
      <c r="B153" s="1"/>
      <c r="C153" s="2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5">
      <c r="A154" s="1"/>
      <c r="B154" s="1"/>
      <c r="C154" s="2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5">
      <c r="A155" s="1"/>
      <c r="B155" s="1"/>
      <c r="C155" s="2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5">
      <c r="A156" s="1"/>
      <c r="B156" s="1"/>
      <c r="C156" s="2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5">
      <c r="A157" s="1"/>
      <c r="B157" s="1"/>
      <c r="C157" s="2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5">
      <c r="A158" s="1"/>
      <c r="B158" s="1"/>
      <c r="C158" s="2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5">
      <c r="A159" s="1"/>
      <c r="B159" s="1"/>
      <c r="C159" s="2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5">
      <c r="A160" s="1"/>
      <c r="B160" s="1"/>
      <c r="C160" s="2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5">
      <c r="A161" s="1"/>
      <c r="B161" s="1"/>
      <c r="C161" s="2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5">
      <c r="A162" s="1"/>
      <c r="B162" s="1"/>
      <c r="C162" s="2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5">
      <c r="A163" s="1"/>
      <c r="B163" s="1"/>
      <c r="C163" s="2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5">
      <c r="A164" s="1"/>
      <c r="B164" s="1"/>
      <c r="C164" s="2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5">
      <c r="A165" s="1"/>
      <c r="B165" s="1"/>
      <c r="C165" s="2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5">
      <c r="A166" s="1"/>
      <c r="B166" s="1"/>
      <c r="C166" s="2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5">
      <c r="A167" s="1"/>
      <c r="B167" s="1"/>
      <c r="C167" s="2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5">
      <c r="A168" s="1"/>
      <c r="B168" s="1"/>
      <c r="C168" s="2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5">
      <c r="A169" s="1"/>
      <c r="B169" s="1"/>
      <c r="C169" s="2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5">
      <c r="A170" s="1"/>
      <c r="B170" s="1"/>
      <c r="C170" s="2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5">
      <c r="A171" s="1"/>
      <c r="B171" s="1"/>
      <c r="C171" s="2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5">
      <c r="A172" s="1"/>
      <c r="B172" s="1"/>
      <c r="C172" s="2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5">
      <c r="A173" s="1"/>
      <c r="B173" s="1"/>
      <c r="C173" s="2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5">
      <c r="A174" s="1"/>
      <c r="B174" s="1"/>
      <c r="C174" s="2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5">
      <c r="A175" s="1"/>
      <c r="B175" s="1"/>
      <c r="C175" s="2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5">
      <c r="A176" s="1"/>
      <c r="B176" s="1"/>
      <c r="C176" s="2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5">
      <c r="A177" s="1"/>
      <c r="B177" s="1"/>
      <c r="C177" s="2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5">
      <c r="A178" s="1"/>
      <c r="B178" s="1"/>
      <c r="C178" s="2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5">
      <c r="A179" s="1"/>
      <c r="B179" s="1"/>
      <c r="C179" s="2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5">
      <c r="A180" s="1"/>
      <c r="B180" s="1"/>
      <c r="C180" s="2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5">
      <c r="A181" s="1"/>
      <c r="B181" s="1"/>
      <c r="C181" s="2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5">
      <c r="A182" s="1"/>
      <c r="B182" s="1"/>
      <c r="C182" s="2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5">
      <c r="A183" s="1"/>
      <c r="B183" s="1"/>
      <c r="C183" s="2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5">
      <c r="A184" s="1"/>
      <c r="B184" s="1"/>
      <c r="C184" s="2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5">
      <c r="A185" s="1"/>
      <c r="B185" s="1"/>
      <c r="C185" s="2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5">
      <c r="A186" s="1"/>
      <c r="B186" s="1"/>
      <c r="C186" s="2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5">
      <c r="A187" s="1"/>
      <c r="B187" s="1"/>
      <c r="C187" s="2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5">
      <c r="A188" s="1"/>
      <c r="B188" s="1"/>
      <c r="C188" s="2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5">
      <c r="A189" s="1"/>
      <c r="B189" s="1"/>
      <c r="C189" s="2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5">
      <c r="A190" s="1"/>
      <c r="B190" s="1"/>
      <c r="C190" s="2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5">
      <c r="A191" s="1"/>
      <c r="B191" s="1"/>
      <c r="C191" s="2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5">
      <c r="A192" s="1"/>
      <c r="B192" s="1"/>
      <c r="C192" s="2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5">
      <c r="A193" s="1"/>
      <c r="B193" s="1"/>
      <c r="C193" s="2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5">
      <c r="A194" s="1"/>
      <c r="B194" s="1"/>
      <c r="C194" s="2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5">
      <c r="A195" s="1"/>
      <c r="B195" s="1"/>
      <c r="C195" s="2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5">
      <c r="A196" s="1"/>
      <c r="B196" s="1"/>
      <c r="C196" s="2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5">
      <c r="A197" s="1"/>
      <c r="B197" s="1"/>
      <c r="C197" s="2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5">
      <c r="A198" s="1"/>
      <c r="B198" s="1"/>
      <c r="C198" s="2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5">
      <c r="A199" s="1"/>
      <c r="B199" s="1"/>
      <c r="C199" s="2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5">
      <c r="A200" s="1"/>
      <c r="B200" s="1"/>
      <c r="C200" s="2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5">
      <c r="A201" s="1"/>
      <c r="B201" s="1"/>
      <c r="C201" s="2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5">
      <c r="A202" s="1"/>
      <c r="B202" s="1"/>
      <c r="C202" s="2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5">
      <c r="A203" s="1"/>
      <c r="B203" s="1"/>
      <c r="C203" s="2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5">
      <c r="A204" s="1"/>
      <c r="B204" s="1"/>
      <c r="C204" s="2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5">
      <c r="A205" s="1"/>
      <c r="B205" s="1"/>
      <c r="C205" s="2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5">
      <c r="A206" s="1"/>
      <c r="B206" s="1"/>
      <c r="C206" s="2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5">
      <c r="A207" s="1"/>
      <c r="B207" s="1"/>
      <c r="C207" s="2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5">
      <c r="A208" s="1"/>
      <c r="B208" s="1"/>
      <c r="C208" s="2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5">
      <c r="A209" s="1"/>
      <c r="B209" s="1"/>
      <c r="C209" s="2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5">
      <c r="A210" s="1"/>
      <c r="B210" s="1"/>
      <c r="C210" s="2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5">
      <c r="A211" s="1"/>
      <c r="B211" s="1"/>
      <c r="C211" s="2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5">
      <c r="A212" s="1"/>
      <c r="B212" s="1"/>
      <c r="C212" s="2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5">
      <c r="A213" s="1"/>
      <c r="B213" s="1"/>
      <c r="C213" s="2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5">
      <c r="A214" s="1"/>
      <c r="B214" s="1"/>
      <c r="C214" s="2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5">
      <c r="A215" s="1"/>
      <c r="B215" s="1"/>
      <c r="C215" s="2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5">
      <c r="A216" s="1"/>
      <c r="B216" s="1"/>
      <c r="C216" s="2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5">
      <c r="A217" s="1"/>
      <c r="B217" s="1"/>
      <c r="C217" s="2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5">
      <c r="A218" s="1"/>
      <c r="B218" s="1"/>
      <c r="C218" s="2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5">
      <c r="A219" s="1"/>
      <c r="B219" s="1"/>
      <c r="C219" s="2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5">
      <c r="A220" s="1"/>
      <c r="B220" s="1"/>
      <c r="C220" s="2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5">
      <c r="A221" s="1"/>
      <c r="B221" s="1"/>
      <c r="C221" s="2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5">
      <c r="A222" s="1"/>
      <c r="B222" s="1"/>
      <c r="C222" s="2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5">
      <c r="A223" s="1"/>
      <c r="B223" s="1"/>
      <c r="C223" s="2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5">
      <c r="A224" s="1"/>
      <c r="B224" s="1"/>
      <c r="C224" s="2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5">
      <c r="A225" s="1"/>
      <c r="B225" s="1"/>
      <c r="C225" s="2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5">
      <c r="A226" s="1"/>
      <c r="B226" s="1"/>
      <c r="C226" s="2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5">
      <c r="A227" s="1"/>
      <c r="B227" s="1"/>
      <c r="C227" s="2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5">
      <c r="A228" s="1"/>
      <c r="B228" s="1"/>
      <c r="C228" s="2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5">
      <c r="A229" s="1"/>
      <c r="B229" s="1"/>
      <c r="C229" s="2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5">
      <c r="A230" s="1"/>
      <c r="B230" s="1"/>
      <c r="C230" s="2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5">
      <c r="A231" s="1"/>
      <c r="B231" s="1"/>
      <c r="C231" s="2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5">
      <c r="A232" s="1"/>
      <c r="B232" s="1"/>
      <c r="C232" s="2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5">
      <c r="A233" s="1"/>
      <c r="B233" s="1"/>
      <c r="C233" s="2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5">
      <c r="A234" s="1"/>
      <c r="B234" s="1"/>
      <c r="C234" s="2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5">
      <c r="A235" s="1"/>
      <c r="B235" s="1"/>
      <c r="C235" s="2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5">
      <c r="A236" s="1"/>
      <c r="B236" s="1"/>
      <c r="C236" s="2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5">
      <c r="A237" s="1"/>
      <c r="B237" s="1"/>
      <c r="C237" s="2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5">
      <c r="A238" s="1"/>
      <c r="B238" s="1"/>
      <c r="C238" s="2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5">
      <c r="A239" s="1"/>
      <c r="B239" s="1"/>
      <c r="C239" s="2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5">
      <c r="A240" s="1"/>
      <c r="B240" s="1"/>
      <c r="C240" s="2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5">
      <c r="A241" s="1"/>
      <c r="B241" s="1"/>
      <c r="C241" s="2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5">
      <c r="A242" s="1"/>
      <c r="B242" s="1"/>
      <c r="C242" s="2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5">
      <c r="A243" s="1"/>
      <c r="B243" s="1"/>
      <c r="C243" s="2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5">
      <c r="A244" s="1"/>
      <c r="B244" s="1"/>
      <c r="C244" s="2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5">
      <c r="A245" s="1"/>
      <c r="B245" s="1"/>
      <c r="C245" s="2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5">
      <c r="A246" s="1"/>
      <c r="B246" s="1"/>
      <c r="C246" s="2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5">
      <c r="A247" s="1"/>
      <c r="B247" s="1"/>
      <c r="C247" s="2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5">
      <c r="A248" s="1"/>
      <c r="B248" s="1"/>
      <c r="C248" s="2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5">
      <c r="A249" s="1"/>
      <c r="B249" s="1"/>
      <c r="C249" s="2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5">
      <c r="A250" s="1"/>
      <c r="B250" s="1"/>
      <c r="C250" s="2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5">
      <c r="A251" s="1"/>
      <c r="B251" s="1"/>
      <c r="C251" s="2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5">
      <c r="A252" s="1"/>
      <c r="B252" s="1"/>
      <c r="C252" s="2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5">
      <c r="A253" s="1"/>
      <c r="B253" s="1"/>
      <c r="C253" s="2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5">
      <c r="A254" s="1"/>
      <c r="B254" s="1"/>
      <c r="C254" s="2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5">
      <c r="A255" s="1"/>
      <c r="B255" s="1"/>
      <c r="C255" s="2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5">
      <c r="A256" s="1"/>
      <c r="B256" s="1"/>
      <c r="C256" s="2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5">
      <c r="A257" s="1"/>
      <c r="B257" s="1"/>
      <c r="C257" s="2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5">
      <c r="A258" s="1"/>
      <c r="B258" s="1"/>
      <c r="C258" s="2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5">
      <c r="A259" s="1"/>
      <c r="B259" s="1"/>
      <c r="C259" s="2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5">
      <c r="A260" s="1"/>
      <c r="B260" s="1"/>
      <c r="C260" s="2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5">
      <c r="A261" s="1"/>
      <c r="B261" s="1"/>
      <c r="C261" s="2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5">
      <c r="A262" s="1"/>
      <c r="B262" s="1"/>
      <c r="C262" s="2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5">
      <c r="A263" s="1"/>
      <c r="B263" s="1"/>
      <c r="C263" s="2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5">
      <c r="A264" s="1"/>
      <c r="B264" s="1"/>
      <c r="C264" s="2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5">
      <c r="A265" s="1"/>
      <c r="B265" s="1"/>
      <c r="C265" s="2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5">
      <c r="A266" s="1"/>
      <c r="B266" s="1"/>
      <c r="C266" s="2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5">
      <c r="A267" s="1"/>
      <c r="B267" s="1"/>
      <c r="C267" s="2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5">
      <c r="A268" s="1"/>
      <c r="B268" s="1"/>
      <c r="C268" s="2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5">
      <c r="A269" s="1"/>
      <c r="B269" s="1"/>
      <c r="C269" s="2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5">
      <c r="A270" s="1"/>
      <c r="B270" s="1"/>
      <c r="C270" s="2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5">
      <c r="A271" s="1"/>
      <c r="B271" s="1"/>
      <c r="C271" s="2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5">
      <c r="A272" s="1"/>
      <c r="B272" s="1"/>
      <c r="C272" s="2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5">
      <c r="A273" s="1"/>
      <c r="B273" s="1"/>
      <c r="C273" s="2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5">
      <c r="A274" s="1"/>
      <c r="B274" s="1"/>
      <c r="C274" s="2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5">
      <c r="A275" s="1"/>
      <c r="B275" s="1"/>
      <c r="C275" s="2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5">
      <c r="A276" s="1"/>
      <c r="B276" s="1"/>
      <c r="C276" s="2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5">
      <c r="A277" s="1"/>
      <c r="B277" s="1"/>
      <c r="C277" s="2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5">
      <c r="A278" s="1"/>
      <c r="B278" s="1"/>
      <c r="C278" s="2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5">
      <c r="A279" s="1"/>
      <c r="B279" s="1"/>
      <c r="C279" s="2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5">
      <c r="A280" s="1"/>
      <c r="B280" s="1"/>
      <c r="C280" s="2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5">
      <c r="A281" s="1"/>
      <c r="B281" s="1"/>
      <c r="C281" s="2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5">
      <c r="A282" s="1"/>
      <c r="B282" s="1"/>
      <c r="C282" s="2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5">
      <c r="A283" s="1"/>
      <c r="B283" s="1"/>
      <c r="C283" s="2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5">
      <c r="A284" s="1"/>
      <c r="B284" s="1"/>
      <c r="C284" s="2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5">
      <c r="A285" s="1"/>
      <c r="B285" s="1"/>
      <c r="C285" s="2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5">
      <c r="A286" s="1"/>
      <c r="B286" s="1"/>
      <c r="C286" s="2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5">
      <c r="A287" s="1"/>
      <c r="B287" s="1"/>
      <c r="C287" s="2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5">
      <c r="A288" s="1"/>
      <c r="B288" s="1"/>
      <c r="C288" s="2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5">
      <c r="A289" s="1"/>
      <c r="B289" s="1"/>
      <c r="C289" s="2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5">
      <c r="A290" s="1"/>
      <c r="B290" s="1"/>
      <c r="C290" s="2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5">
      <c r="A291" s="1"/>
      <c r="B291" s="1"/>
      <c r="C291" s="2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5">
      <c r="A292" s="1"/>
      <c r="B292" s="1"/>
      <c r="C292" s="2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5">
      <c r="A293" s="1"/>
      <c r="B293" s="1"/>
      <c r="C293" s="2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5">
      <c r="A294" s="1"/>
      <c r="B294" s="1"/>
      <c r="C294" s="2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5">
      <c r="A295" s="1"/>
      <c r="B295" s="1"/>
      <c r="C295" s="2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5">
      <c r="A296" s="1"/>
      <c r="B296" s="1"/>
      <c r="C296" s="2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5">
      <c r="A297" s="1"/>
      <c r="B297" s="1"/>
      <c r="C297" s="2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5">
      <c r="A298" s="1"/>
      <c r="B298" s="1"/>
      <c r="C298" s="2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5">
      <c r="A299" s="1"/>
      <c r="B299" s="1"/>
      <c r="C299" s="2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5">
      <c r="A300" s="1"/>
      <c r="B300" s="1"/>
      <c r="C300" s="2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5">
      <c r="A301" s="1"/>
      <c r="B301" s="1"/>
      <c r="C301" s="2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5">
      <c r="A302" s="1"/>
      <c r="B302" s="1"/>
      <c r="C302" s="2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5">
      <c r="A303" s="1"/>
      <c r="B303" s="1"/>
      <c r="C303" s="2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5">
      <c r="A304" s="1"/>
      <c r="B304" s="1"/>
      <c r="C304" s="2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5">
      <c r="A305" s="1"/>
      <c r="B305" s="1"/>
      <c r="C305" s="2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5">
      <c r="A306" s="1"/>
      <c r="B306" s="1"/>
      <c r="C306" s="2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5">
      <c r="A307" s="1"/>
      <c r="B307" s="1"/>
      <c r="C307" s="2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5">
      <c r="A308" s="1"/>
      <c r="B308" s="1"/>
      <c r="C308" s="2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5">
      <c r="A309" s="1"/>
      <c r="B309" s="1"/>
      <c r="C309" s="2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5">
      <c r="A310" s="1"/>
      <c r="B310" s="1"/>
      <c r="C310" s="2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5">
      <c r="A311" s="1"/>
      <c r="B311" s="1"/>
      <c r="C311" s="2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5">
      <c r="A312" s="1"/>
      <c r="B312" s="1"/>
      <c r="C312" s="2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5">
      <c r="A313" s="1"/>
      <c r="B313" s="1"/>
      <c r="C313" s="2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5">
      <c r="A314" s="1"/>
      <c r="B314" s="1"/>
      <c r="C314" s="2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5">
      <c r="A315" s="1"/>
      <c r="B315" s="1"/>
      <c r="C315" s="2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5">
      <c r="A316" s="1"/>
      <c r="B316" s="1"/>
      <c r="C316" s="2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5">
      <c r="A317" s="1"/>
      <c r="B317" s="1"/>
      <c r="C317" s="2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5">
      <c r="A318" s="1"/>
      <c r="B318" s="1"/>
      <c r="C318" s="2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5">
      <c r="A319" s="1"/>
      <c r="B319" s="1"/>
      <c r="C319" s="2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5">
      <c r="A320" s="1"/>
      <c r="B320" s="1"/>
      <c r="C320" s="2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5">
      <c r="A321" s="1"/>
      <c r="B321" s="1"/>
      <c r="C321" s="2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5">
      <c r="A322" s="1"/>
      <c r="B322" s="1"/>
      <c r="C322" s="2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5">
      <c r="A323" s="1"/>
      <c r="B323" s="1"/>
      <c r="C323" s="2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5">
      <c r="A324" s="1"/>
      <c r="B324" s="1"/>
      <c r="C324" s="2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5">
      <c r="A325" s="1"/>
      <c r="B325" s="1"/>
      <c r="C325" s="2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5">
      <c r="A326" s="1"/>
      <c r="B326" s="1"/>
      <c r="C326" s="2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5">
      <c r="A327" s="1"/>
      <c r="B327" s="1"/>
      <c r="C327" s="2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5">
      <c r="A328" s="1"/>
      <c r="B328" s="1"/>
      <c r="C328" s="2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5">
      <c r="A329" s="1"/>
      <c r="B329" s="1"/>
      <c r="C329" s="2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5">
      <c r="A330" s="1"/>
      <c r="B330" s="1"/>
      <c r="C330" s="2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5">
      <c r="A331" s="1"/>
      <c r="B331" s="1"/>
      <c r="C331" s="2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5">
      <c r="A332" s="1"/>
      <c r="B332" s="1"/>
      <c r="C332" s="2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5">
      <c r="A333" s="1"/>
      <c r="B333" s="1"/>
      <c r="C333" s="2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5">
      <c r="A334" s="1"/>
      <c r="B334" s="1"/>
      <c r="C334" s="2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5">
      <c r="A335" s="1"/>
      <c r="B335" s="1"/>
      <c r="C335" s="2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5">
      <c r="A336" s="1"/>
      <c r="B336" s="1"/>
      <c r="C336" s="2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5">
      <c r="A337" s="1"/>
      <c r="B337" s="1"/>
      <c r="C337" s="2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5">
      <c r="A338" s="1"/>
      <c r="B338" s="1"/>
      <c r="C338" s="2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5">
      <c r="A339" s="1"/>
      <c r="B339" s="1"/>
      <c r="C339" s="2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5">
      <c r="A340" s="1"/>
      <c r="B340" s="1"/>
      <c r="C340" s="2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5">
      <c r="A341" s="1"/>
      <c r="B341" s="1"/>
      <c r="C341" s="2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5">
      <c r="A342" s="1"/>
      <c r="B342" s="1"/>
      <c r="C342" s="2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5">
      <c r="A343" s="1"/>
      <c r="B343" s="1"/>
      <c r="C343" s="2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5">
      <c r="A344" s="1"/>
      <c r="B344" s="1"/>
      <c r="C344" s="2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5">
      <c r="A345" s="1"/>
      <c r="B345" s="1"/>
      <c r="C345" s="2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5">
      <c r="A346" s="1"/>
      <c r="B346" s="1"/>
      <c r="C346" s="2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5">
      <c r="A347" s="1"/>
      <c r="B347" s="1"/>
      <c r="C347" s="2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5">
      <c r="A348" s="1"/>
      <c r="B348" s="1"/>
      <c r="C348" s="2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5">
      <c r="A349" s="1"/>
      <c r="B349" s="1"/>
      <c r="C349" s="2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5">
      <c r="A350" s="1"/>
      <c r="B350" s="1"/>
      <c r="C350" s="2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5">
      <c r="A351" s="1"/>
      <c r="B351" s="1"/>
      <c r="C351" s="2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5">
      <c r="A352" s="1"/>
      <c r="B352" s="1"/>
      <c r="C352" s="2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5">
      <c r="A353" s="1"/>
      <c r="B353" s="1"/>
      <c r="C353" s="2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5">
      <c r="A354" s="1"/>
      <c r="B354" s="1"/>
      <c r="C354" s="2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5">
      <c r="A355" s="1"/>
      <c r="B355" s="1"/>
      <c r="C355" s="2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5">
      <c r="A356" s="1"/>
      <c r="B356" s="1"/>
      <c r="C356" s="2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5">
      <c r="A357" s="1"/>
      <c r="B357" s="1"/>
      <c r="C357" s="2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5">
      <c r="A358" s="1"/>
      <c r="B358" s="1"/>
      <c r="C358" s="2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5">
      <c r="A359" s="1"/>
      <c r="B359" s="1"/>
      <c r="C359" s="2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5">
      <c r="A360" s="1"/>
      <c r="B360" s="1"/>
      <c r="C360" s="2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5">
      <c r="A361" s="1"/>
      <c r="B361" s="1"/>
      <c r="C361" s="2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5">
      <c r="A362" s="1"/>
      <c r="B362" s="1"/>
      <c r="C362" s="2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5">
      <c r="A363" s="1"/>
      <c r="B363" s="1"/>
      <c r="C363" s="2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5">
      <c r="A364" s="1"/>
      <c r="B364" s="1"/>
      <c r="C364" s="2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5">
      <c r="A365" s="1"/>
      <c r="B365" s="1"/>
      <c r="C365" s="2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5">
      <c r="A366" s="1"/>
      <c r="B366" s="1"/>
      <c r="C366" s="2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5">
      <c r="A367" s="1"/>
      <c r="B367" s="1"/>
      <c r="C367" s="2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5">
      <c r="A368" s="1"/>
      <c r="B368" s="1"/>
      <c r="C368" s="2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5">
      <c r="A369" s="1"/>
      <c r="B369" s="1"/>
      <c r="C369" s="2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5">
      <c r="A370" s="1"/>
      <c r="B370" s="1"/>
      <c r="C370" s="2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5">
      <c r="A371" s="1"/>
      <c r="B371" s="1"/>
      <c r="C371" s="2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5">
      <c r="A372" s="1"/>
      <c r="B372" s="1"/>
      <c r="C372" s="2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5">
      <c r="A373" s="1"/>
      <c r="B373" s="1"/>
      <c r="C373" s="2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5">
      <c r="A374" s="1"/>
      <c r="B374" s="1"/>
      <c r="C374" s="2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5">
      <c r="A375" s="1"/>
      <c r="B375" s="1"/>
      <c r="C375" s="2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5">
      <c r="A376" s="1"/>
      <c r="B376" s="1"/>
      <c r="C376" s="2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5">
      <c r="A377" s="1"/>
      <c r="B377" s="1"/>
      <c r="C377" s="2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5">
      <c r="A378" s="1"/>
      <c r="B378" s="1"/>
      <c r="C378" s="2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5">
      <c r="A379" s="1"/>
      <c r="B379" s="1"/>
      <c r="C379" s="2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5">
      <c r="A380" s="1"/>
      <c r="B380" s="1"/>
      <c r="C380" s="2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5">
      <c r="A381" s="1"/>
      <c r="B381" s="1"/>
      <c r="C381" s="2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5">
      <c r="A382" s="1"/>
      <c r="B382" s="1"/>
      <c r="C382" s="2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5">
      <c r="A383" s="1"/>
      <c r="B383" s="1"/>
      <c r="C383" s="2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5">
      <c r="A384" s="1"/>
      <c r="B384" s="1"/>
      <c r="C384" s="2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5">
      <c r="A385" s="1"/>
      <c r="B385" s="1"/>
      <c r="C385" s="2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5">
      <c r="A386" s="1"/>
      <c r="B386" s="1"/>
      <c r="C386" s="2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5">
      <c r="A387" s="1"/>
      <c r="B387" s="1"/>
      <c r="C387" s="2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5">
      <c r="A388" s="1"/>
      <c r="B388" s="1"/>
      <c r="C388" s="2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5">
      <c r="A389" s="1"/>
      <c r="B389" s="1"/>
      <c r="C389" s="2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5">
      <c r="A390" s="1"/>
      <c r="B390" s="1"/>
      <c r="C390" s="2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5">
      <c r="A391" s="1"/>
      <c r="B391" s="1"/>
      <c r="C391" s="2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5">
      <c r="A392" s="1"/>
      <c r="B392" s="1"/>
      <c r="C392" s="2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5">
      <c r="A393" s="1"/>
      <c r="B393" s="1"/>
      <c r="C393" s="2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5">
      <c r="A394" s="1"/>
      <c r="B394" s="1"/>
      <c r="C394" s="2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5">
      <c r="A395" s="1"/>
      <c r="B395" s="1"/>
      <c r="C395" s="2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5">
      <c r="A396" s="1"/>
      <c r="B396" s="1"/>
      <c r="C396" s="2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5">
      <c r="A397" s="1"/>
      <c r="B397" s="1"/>
      <c r="C397" s="2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5">
      <c r="A398" s="1"/>
      <c r="B398" s="1"/>
      <c r="C398" s="2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5">
      <c r="A399" s="1"/>
      <c r="B399" s="1"/>
      <c r="C399" s="2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5">
      <c r="A400" s="1"/>
      <c r="B400" s="1"/>
      <c r="C400" s="2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5">
      <c r="A401" s="1"/>
      <c r="B401" s="1"/>
      <c r="C401" s="2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5">
      <c r="A402" s="1"/>
      <c r="B402" s="1"/>
      <c r="C402" s="2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5">
      <c r="A403" s="1"/>
      <c r="B403" s="1"/>
      <c r="C403" s="2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5">
      <c r="A404" s="1"/>
      <c r="B404" s="1"/>
      <c r="C404" s="2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5">
      <c r="A405" s="1"/>
      <c r="B405" s="1"/>
      <c r="C405" s="2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5">
      <c r="A406" s="1"/>
      <c r="B406" s="1"/>
      <c r="C406" s="2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5">
      <c r="A407" s="1"/>
      <c r="B407" s="1"/>
      <c r="C407" s="2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5">
      <c r="A408" s="1"/>
      <c r="B408" s="1"/>
      <c r="C408" s="2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5">
      <c r="A409" s="1"/>
      <c r="B409" s="1"/>
      <c r="C409" s="2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5">
      <c r="A410" s="1"/>
      <c r="B410" s="1"/>
      <c r="C410" s="2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5">
      <c r="A411" s="1"/>
      <c r="B411" s="1"/>
      <c r="C411" s="2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5">
      <c r="A412" s="1"/>
      <c r="B412" s="1"/>
      <c r="C412" s="2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5">
      <c r="A413" s="1"/>
      <c r="B413" s="1"/>
      <c r="C413" s="2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5">
      <c r="A414" s="1"/>
      <c r="B414" s="1"/>
      <c r="C414" s="2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5">
      <c r="A415" s="1"/>
      <c r="B415" s="1"/>
      <c r="C415" s="2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5">
      <c r="A416" s="1"/>
      <c r="B416" s="1"/>
      <c r="C416" s="2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5">
      <c r="A417" s="1"/>
      <c r="B417" s="1"/>
      <c r="C417" s="2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5">
      <c r="A418" s="1"/>
      <c r="B418" s="1"/>
      <c r="C418" s="2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5">
      <c r="A419" s="1"/>
      <c r="B419" s="1"/>
      <c r="C419" s="2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5">
      <c r="A420" s="1"/>
      <c r="B420" s="1"/>
      <c r="C420" s="2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5">
      <c r="A421" s="1"/>
      <c r="B421" s="1"/>
      <c r="C421" s="2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5">
      <c r="A422" s="1"/>
      <c r="B422" s="1"/>
      <c r="C422" s="2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5">
      <c r="A423" s="1"/>
      <c r="B423" s="1"/>
      <c r="C423" s="2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5">
      <c r="A424" s="1"/>
      <c r="B424" s="1"/>
      <c r="C424" s="2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5">
      <c r="A425" s="1"/>
      <c r="B425" s="1"/>
      <c r="C425" s="2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5">
      <c r="A426" s="1"/>
      <c r="B426" s="1"/>
      <c r="C426" s="2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5">
      <c r="A427" s="1"/>
      <c r="B427" s="1"/>
      <c r="C427" s="2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5">
      <c r="A428" s="1"/>
      <c r="B428" s="1"/>
      <c r="C428" s="2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5">
      <c r="A429" s="1"/>
      <c r="B429" s="1"/>
      <c r="C429" s="2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5">
      <c r="A430" s="1"/>
      <c r="B430" s="1"/>
      <c r="C430" s="2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5">
      <c r="A431" s="1"/>
      <c r="B431" s="1"/>
      <c r="C431" s="2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5">
      <c r="A432" s="1"/>
      <c r="B432" s="1"/>
      <c r="C432" s="2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5">
      <c r="A433" s="1"/>
      <c r="B433" s="1"/>
      <c r="C433" s="2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5">
      <c r="A434" s="1"/>
      <c r="B434" s="1"/>
      <c r="C434" s="2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5">
      <c r="A435" s="1"/>
      <c r="B435" s="1"/>
      <c r="C435" s="2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5">
      <c r="A436" s="1"/>
      <c r="B436" s="1"/>
      <c r="C436" s="2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5">
      <c r="A437" s="1"/>
      <c r="B437" s="1"/>
      <c r="C437" s="2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5">
      <c r="A438" s="1"/>
      <c r="B438" s="1"/>
      <c r="C438" s="2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5">
      <c r="A439" s="1"/>
      <c r="B439" s="1"/>
      <c r="C439" s="2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5">
      <c r="A440" s="1"/>
      <c r="B440" s="1"/>
      <c r="C440" s="2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5">
      <c r="A441" s="1"/>
      <c r="B441" s="1"/>
      <c r="C441" s="2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5">
      <c r="A442" s="1"/>
      <c r="B442" s="1"/>
      <c r="C442" s="2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5">
      <c r="A443" s="1"/>
      <c r="B443" s="1"/>
      <c r="C443" s="2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5">
      <c r="A444" s="1"/>
      <c r="B444" s="1"/>
      <c r="C444" s="2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5">
      <c r="A445" s="1"/>
      <c r="B445" s="1"/>
      <c r="C445" s="2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5">
      <c r="A446" s="1"/>
      <c r="B446" s="1"/>
      <c r="C446" s="2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5">
      <c r="A447" s="1"/>
      <c r="B447" s="1"/>
      <c r="C447" s="2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5">
      <c r="A448" s="1"/>
      <c r="B448" s="1"/>
      <c r="C448" s="2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5">
      <c r="A449" s="1"/>
      <c r="B449" s="1"/>
      <c r="C449" s="2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5">
      <c r="A450" s="1"/>
      <c r="B450" s="1"/>
      <c r="C450" s="2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5">
      <c r="A451" s="1"/>
      <c r="B451" s="1"/>
      <c r="C451" s="2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5">
      <c r="A452" s="1"/>
      <c r="B452" s="1"/>
      <c r="C452" s="2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5">
      <c r="A453" s="1"/>
      <c r="B453" s="1"/>
      <c r="C453" s="2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5">
      <c r="A454" s="1"/>
      <c r="B454" s="1"/>
      <c r="C454" s="2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5">
      <c r="A455" s="1"/>
      <c r="B455" s="1"/>
      <c r="C455" s="2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5">
      <c r="A456" s="1"/>
      <c r="B456" s="1"/>
      <c r="C456" s="2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5">
      <c r="A457" s="1"/>
      <c r="B457" s="1"/>
      <c r="C457" s="2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5">
      <c r="A458" s="1"/>
      <c r="B458" s="1"/>
      <c r="C458" s="2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5">
      <c r="A459" s="1"/>
      <c r="B459" s="1"/>
      <c r="C459" s="2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5">
      <c r="A460" s="1"/>
      <c r="B460" s="1"/>
      <c r="C460" s="2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5">
      <c r="A461" s="1"/>
      <c r="B461" s="1"/>
      <c r="C461" s="2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5">
      <c r="A462" s="1"/>
      <c r="B462" s="1"/>
      <c r="C462" s="2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5">
      <c r="A463" s="1"/>
      <c r="B463" s="1"/>
      <c r="C463" s="2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5">
      <c r="A464" s="1"/>
      <c r="B464" s="1"/>
      <c r="C464" s="2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5">
      <c r="A465" s="1"/>
      <c r="B465" s="1"/>
      <c r="C465" s="2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5">
      <c r="A466" s="1"/>
      <c r="B466" s="1"/>
      <c r="C466" s="2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5">
      <c r="A467" s="1"/>
      <c r="B467" s="1"/>
      <c r="C467" s="2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5">
      <c r="A468" s="1"/>
      <c r="B468" s="1"/>
      <c r="C468" s="2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5">
      <c r="A469" s="1"/>
      <c r="B469" s="1"/>
      <c r="C469" s="2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5">
      <c r="A470" s="1"/>
      <c r="B470" s="1"/>
      <c r="C470" s="2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5">
      <c r="A471" s="1"/>
      <c r="B471" s="1"/>
      <c r="C471" s="2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5">
      <c r="A472" s="1"/>
      <c r="B472" s="1"/>
      <c r="C472" s="2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5">
      <c r="A473" s="1"/>
      <c r="B473" s="1"/>
      <c r="C473" s="2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5">
      <c r="A474" s="1"/>
      <c r="B474" s="1"/>
      <c r="C474" s="2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5">
      <c r="A475" s="1"/>
      <c r="B475" s="1"/>
      <c r="C475" s="2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5">
      <c r="A476" s="1"/>
      <c r="B476" s="1"/>
      <c r="C476" s="2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5">
      <c r="A477" s="1"/>
      <c r="B477" s="1"/>
      <c r="C477" s="2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5">
      <c r="A478" s="1"/>
      <c r="B478" s="1"/>
      <c r="C478" s="2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5">
      <c r="A479" s="1"/>
      <c r="B479" s="1"/>
      <c r="C479" s="2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5">
      <c r="A480" s="1"/>
      <c r="B480" s="1"/>
      <c r="C480" s="2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5">
      <c r="A481" s="1"/>
      <c r="B481" s="1"/>
      <c r="C481" s="2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5">
      <c r="A482" s="1"/>
      <c r="B482" s="1"/>
      <c r="C482" s="2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5">
      <c r="A483" s="1"/>
      <c r="B483" s="1"/>
      <c r="C483" s="2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5">
      <c r="A484" s="1"/>
      <c r="B484" s="1"/>
      <c r="C484" s="2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5">
      <c r="A485" s="1"/>
      <c r="B485" s="1"/>
      <c r="C485" s="2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5">
      <c r="A486" s="1"/>
      <c r="B486" s="1"/>
      <c r="C486" s="2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5">
      <c r="A487" s="1"/>
      <c r="B487" s="1"/>
      <c r="C487" s="2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5">
      <c r="A488" s="1"/>
      <c r="B488" s="1"/>
      <c r="C488" s="2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5">
      <c r="A489" s="1"/>
      <c r="B489" s="1"/>
      <c r="C489" s="2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5">
      <c r="A490" s="1"/>
      <c r="B490" s="1"/>
      <c r="C490" s="2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5">
      <c r="A491" s="1"/>
      <c r="B491" s="1"/>
      <c r="C491" s="2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5">
      <c r="A492" s="1"/>
      <c r="B492" s="1"/>
      <c r="C492" s="2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5">
      <c r="A493" s="1"/>
      <c r="B493" s="1"/>
      <c r="C493" s="2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5">
      <c r="A494" s="1"/>
      <c r="B494" s="1"/>
      <c r="C494" s="2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5">
      <c r="A495" s="1"/>
      <c r="B495" s="1"/>
      <c r="C495" s="2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5">
      <c r="A496" s="1"/>
      <c r="B496" s="1"/>
      <c r="C496" s="2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5">
      <c r="A497" s="1"/>
      <c r="B497" s="1"/>
      <c r="C497" s="2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5">
      <c r="A498" s="1"/>
      <c r="B498" s="1"/>
      <c r="C498" s="2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5">
      <c r="A499" s="1"/>
      <c r="B499" s="1"/>
      <c r="C499" s="2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5">
      <c r="A500" s="1"/>
      <c r="B500" s="1"/>
      <c r="C500" s="2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5">
      <c r="A501" s="1"/>
      <c r="B501" s="1"/>
      <c r="C501" s="2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5">
      <c r="A502" s="1"/>
      <c r="B502" s="1"/>
      <c r="C502" s="2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5">
      <c r="A503" s="1"/>
      <c r="B503" s="1"/>
      <c r="C503" s="2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5">
      <c r="A504" s="1"/>
      <c r="B504" s="1"/>
      <c r="C504" s="2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5">
      <c r="A505" s="1"/>
      <c r="B505" s="1"/>
      <c r="C505" s="2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5">
      <c r="A506" s="1"/>
      <c r="B506" s="1"/>
      <c r="C506" s="2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5">
      <c r="A507" s="1"/>
      <c r="B507" s="1"/>
      <c r="C507" s="2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5">
      <c r="A508" s="1"/>
      <c r="B508" s="1"/>
      <c r="C508" s="2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5">
      <c r="A509" s="1"/>
      <c r="B509" s="1"/>
      <c r="C509" s="2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5">
      <c r="A510" s="1"/>
      <c r="B510" s="1"/>
      <c r="C510" s="2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5">
      <c r="A511" s="1"/>
      <c r="B511" s="1"/>
      <c r="C511" s="2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5">
      <c r="A512" s="1"/>
      <c r="B512" s="1"/>
      <c r="C512" s="2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5">
      <c r="A513" s="1"/>
      <c r="B513" s="1"/>
      <c r="C513" s="2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5">
      <c r="A514" s="1"/>
      <c r="B514" s="1"/>
      <c r="C514" s="2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5">
      <c r="A515" s="1"/>
      <c r="B515" s="1"/>
      <c r="C515" s="2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5">
      <c r="A516" s="1"/>
      <c r="B516" s="1"/>
      <c r="C516" s="2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5">
      <c r="A517" s="1"/>
      <c r="B517" s="1"/>
      <c r="C517" s="2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5">
      <c r="A518" s="1"/>
      <c r="B518" s="1"/>
      <c r="C518" s="2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5">
      <c r="A519" s="1"/>
      <c r="B519" s="1"/>
      <c r="C519" s="2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5">
      <c r="A520" s="1"/>
      <c r="B520" s="1"/>
      <c r="C520" s="2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5">
      <c r="A521" s="1"/>
      <c r="B521" s="1"/>
      <c r="C521" s="2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5">
      <c r="A522" s="1"/>
      <c r="B522" s="1"/>
      <c r="C522" s="2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5">
      <c r="A523" s="1"/>
      <c r="B523" s="1"/>
      <c r="C523" s="2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5">
      <c r="A524" s="1"/>
      <c r="B524" s="1"/>
      <c r="C524" s="2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5">
      <c r="A525" s="1"/>
      <c r="B525" s="1"/>
      <c r="C525" s="2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5">
      <c r="A526" s="1"/>
      <c r="B526" s="1"/>
      <c r="C526" s="2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5">
      <c r="A527" s="1"/>
      <c r="B527" s="1"/>
      <c r="C527" s="2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5">
      <c r="A528" s="1"/>
      <c r="B528" s="1"/>
      <c r="C528" s="2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5">
      <c r="A529" s="1"/>
      <c r="B529" s="1"/>
      <c r="C529" s="2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5">
      <c r="A530" s="1"/>
      <c r="B530" s="1"/>
      <c r="C530" s="2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5">
      <c r="A531" s="1"/>
      <c r="B531" s="1"/>
      <c r="C531" s="2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5">
      <c r="A532" s="1"/>
      <c r="B532" s="1"/>
      <c r="C532" s="2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5">
      <c r="A533" s="1"/>
      <c r="B533" s="1"/>
      <c r="C533" s="2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5">
      <c r="A534" s="1"/>
      <c r="B534" s="1"/>
      <c r="C534" s="2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5">
      <c r="A535" s="1"/>
      <c r="B535" s="1"/>
      <c r="C535" s="2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5">
      <c r="A536" s="1"/>
      <c r="B536" s="1"/>
      <c r="C536" s="2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5">
      <c r="A537" s="1"/>
      <c r="B537" s="1"/>
      <c r="C537" s="2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5">
      <c r="A538" s="1"/>
      <c r="B538" s="1"/>
      <c r="C538" s="2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5">
      <c r="A539" s="1"/>
      <c r="B539" s="1"/>
      <c r="C539" s="2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5">
      <c r="A540" s="1"/>
      <c r="B540" s="1"/>
      <c r="C540" s="2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5">
      <c r="A541" s="1"/>
      <c r="B541" s="1"/>
      <c r="C541" s="2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5">
      <c r="A542" s="1"/>
      <c r="B542" s="1"/>
      <c r="C542" s="2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5">
      <c r="A543" s="1"/>
      <c r="B543" s="1"/>
      <c r="C543" s="2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5">
      <c r="A544" s="1"/>
      <c r="B544" s="1"/>
      <c r="C544" s="2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5">
      <c r="A545" s="1"/>
      <c r="B545" s="1"/>
      <c r="C545" s="2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5">
      <c r="A546" s="1"/>
      <c r="B546" s="1"/>
      <c r="C546" s="2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5">
      <c r="A547" s="1"/>
      <c r="B547" s="1"/>
      <c r="C547" s="2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5">
      <c r="A548" s="1"/>
      <c r="B548" s="1"/>
      <c r="C548" s="2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5">
      <c r="A549" s="1"/>
      <c r="B549" s="1"/>
      <c r="C549" s="2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5">
      <c r="A550" s="1"/>
      <c r="B550" s="1"/>
      <c r="C550" s="2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5">
      <c r="A551" s="1"/>
      <c r="B551" s="1"/>
      <c r="C551" s="2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5">
      <c r="A552" s="1"/>
      <c r="B552" s="1"/>
      <c r="C552" s="2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5">
      <c r="A553" s="1"/>
      <c r="B553" s="1"/>
      <c r="C553" s="2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5">
      <c r="A554" s="1"/>
      <c r="B554" s="1"/>
      <c r="C554" s="2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5">
      <c r="A555" s="1"/>
      <c r="B555" s="1"/>
      <c r="C555" s="2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5">
      <c r="A556" s="1"/>
      <c r="B556" s="1"/>
      <c r="C556" s="2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5">
      <c r="A557" s="1"/>
      <c r="B557" s="1"/>
      <c r="C557" s="2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5">
      <c r="A558" s="1"/>
      <c r="B558" s="1"/>
      <c r="C558" s="2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5">
      <c r="A559" s="1"/>
      <c r="B559" s="1"/>
      <c r="C559" s="2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5">
      <c r="A560" s="1"/>
      <c r="B560" s="1"/>
      <c r="C560" s="2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5">
      <c r="A561" s="1"/>
      <c r="B561" s="1"/>
      <c r="C561" s="2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5">
      <c r="A562" s="1"/>
      <c r="B562" s="1"/>
      <c r="C562" s="2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5">
      <c r="A563" s="1"/>
      <c r="B563" s="1"/>
      <c r="C563" s="2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5">
      <c r="A564" s="1"/>
      <c r="B564" s="1"/>
      <c r="C564" s="2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5">
      <c r="A565" s="1"/>
      <c r="B565" s="1"/>
      <c r="C565" s="2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5">
      <c r="A566" s="1"/>
      <c r="B566" s="1"/>
      <c r="C566" s="2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5">
      <c r="A567" s="1"/>
      <c r="B567" s="1"/>
      <c r="C567" s="2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5">
      <c r="A568" s="1"/>
      <c r="B568" s="1"/>
      <c r="C568" s="2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5">
      <c r="A569" s="1"/>
      <c r="B569" s="1"/>
      <c r="C569" s="2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5">
      <c r="A570" s="1"/>
      <c r="B570" s="1"/>
      <c r="C570" s="2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5">
      <c r="A571" s="1"/>
      <c r="B571" s="1"/>
      <c r="C571" s="2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5">
      <c r="A572" s="1"/>
      <c r="B572" s="1"/>
      <c r="C572" s="2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5">
      <c r="A573" s="1"/>
      <c r="B573" s="1"/>
      <c r="C573" s="2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5">
      <c r="A574" s="1"/>
      <c r="B574" s="1"/>
      <c r="C574" s="2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5">
      <c r="A575" s="1"/>
      <c r="B575" s="1"/>
      <c r="C575" s="2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5">
      <c r="A576" s="1"/>
      <c r="B576" s="1"/>
      <c r="C576" s="2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5">
      <c r="A577" s="1"/>
      <c r="B577" s="1"/>
      <c r="C577" s="2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5">
      <c r="A578" s="1"/>
      <c r="B578" s="1"/>
      <c r="C578" s="2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5">
      <c r="A579" s="1"/>
      <c r="B579" s="1"/>
      <c r="C579" s="2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5">
      <c r="A580" s="1"/>
      <c r="B580" s="1"/>
      <c r="C580" s="2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5">
      <c r="A581" s="1"/>
      <c r="B581" s="1"/>
      <c r="C581" s="2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5">
      <c r="A582" s="1"/>
      <c r="B582" s="1"/>
      <c r="C582" s="2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5">
      <c r="A583" s="1"/>
      <c r="B583" s="1"/>
      <c r="C583" s="2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5">
      <c r="A584" s="1"/>
      <c r="B584" s="1"/>
      <c r="C584" s="2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5">
      <c r="A585" s="1"/>
      <c r="B585" s="1"/>
      <c r="C585" s="2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5">
      <c r="A586" s="1"/>
      <c r="B586" s="1"/>
      <c r="C586" s="2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5">
      <c r="A587" s="1"/>
      <c r="B587" s="1"/>
      <c r="C587" s="2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5">
      <c r="A588" s="1"/>
      <c r="B588" s="1"/>
      <c r="C588" s="2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5">
      <c r="A589" s="1"/>
      <c r="B589" s="1"/>
      <c r="C589" s="2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5">
      <c r="A590" s="1"/>
      <c r="B590" s="1"/>
      <c r="C590" s="2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5">
      <c r="A591" s="1"/>
      <c r="B591" s="1"/>
      <c r="C591" s="2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5">
      <c r="A592" s="1"/>
      <c r="B592" s="1"/>
      <c r="C592" s="2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5">
      <c r="A593" s="1"/>
      <c r="B593" s="1"/>
      <c r="C593" s="2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5">
      <c r="A594" s="1"/>
      <c r="B594" s="1"/>
      <c r="C594" s="2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5">
      <c r="A595" s="1"/>
      <c r="B595" s="1"/>
      <c r="C595" s="2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5">
      <c r="A596" s="1"/>
      <c r="B596" s="1"/>
      <c r="C596" s="2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5">
      <c r="A597" s="1"/>
      <c r="B597" s="1"/>
      <c r="C597" s="2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5">
      <c r="A598" s="1"/>
      <c r="B598" s="1"/>
      <c r="C598" s="2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5">
      <c r="A599" s="1"/>
      <c r="B599" s="1"/>
      <c r="C599" s="2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5">
      <c r="A600" s="1"/>
      <c r="B600" s="1"/>
      <c r="C600" s="2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5">
      <c r="A601" s="1"/>
      <c r="B601" s="1"/>
      <c r="C601" s="2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5">
      <c r="A602" s="1"/>
      <c r="B602" s="1"/>
      <c r="C602" s="2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5">
      <c r="A603" s="1"/>
      <c r="B603" s="1"/>
      <c r="C603" s="2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5">
      <c r="A604" s="1"/>
      <c r="B604" s="1"/>
      <c r="C604" s="2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5">
      <c r="A605" s="1"/>
      <c r="B605" s="1"/>
      <c r="C605" s="2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5">
      <c r="A606" s="1"/>
      <c r="B606" s="1"/>
      <c r="C606" s="2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5">
      <c r="A607" s="1"/>
      <c r="B607" s="1"/>
      <c r="C607" s="2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5">
      <c r="A608" s="1"/>
      <c r="B608" s="1"/>
      <c r="C608" s="2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5">
      <c r="A609" s="1"/>
      <c r="B609" s="1"/>
      <c r="C609" s="2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5">
      <c r="A610" s="1"/>
      <c r="B610" s="1"/>
      <c r="C610" s="2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5">
      <c r="A611" s="1"/>
      <c r="B611" s="1"/>
      <c r="C611" s="2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5">
      <c r="A612" s="1"/>
      <c r="B612" s="1"/>
      <c r="C612" s="2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5">
      <c r="A613" s="1"/>
      <c r="B613" s="1"/>
      <c r="C613" s="2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5">
      <c r="A614" s="1"/>
      <c r="B614" s="1"/>
      <c r="C614" s="2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5">
      <c r="A615" s="1"/>
      <c r="B615" s="1"/>
      <c r="C615" s="2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5">
      <c r="A616" s="1"/>
      <c r="B616" s="1"/>
      <c r="C616" s="2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5">
      <c r="A617" s="1"/>
      <c r="B617" s="1"/>
      <c r="C617" s="2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5">
      <c r="A618" s="1"/>
      <c r="B618" s="1"/>
      <c r="C618" s="2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5">
      <c r="A619" s="1"/>
      <c r="B619" s="1"/>
      <c r="C619" s="2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5">
      <c r="A620" s="1"/>
      <c r="B620" s="1"/>
      <c r="C620" s="2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5">
      <c r="A621" s="1"/>
      <c r="B621" s="1"/>
      <c r="C621" s="2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5">
      <c r="A622" s="1"/>
      <c r="B622" s="1"/>
      <c r="C622" s="2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5">
      <c r="A623" s="1"/>
      <c r="B623" s="1"/>
      <c r="C623" s="2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5">
      <c r="A624" s="1"/>
      <c r="B624" s="1"/>
      <c r="C624" s="2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5">
      <c r="A625" s="1"/>
      <c r="B625" s="1"/>
      <c r="C625" s="2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5">
      <c r="A626" s="1"/>
      <c r="B626" s="1"/>
      <c r="C626" s="2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5">
      <c r="A627" s="1"/>
      <c r="B627" s="1"/>
      <c r="C627" s="2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5">
      <c r="A628" s="1"/>
      <c r="B628" s="1"/>
      <c r="C628" s="2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5">
      <c r="A629" s="1"/>
      <c r="B629" s="1"/>
      <c r="C629" s="2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5">
      <c r="A630" s="1"/>
      <c r="B630" s="1"/>
      <c r="C630" s="2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5">
      <c r="A631" s="1"/>
      <c r="B631" s="1"/>
      <c r="C631" s="2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5">
      <c r="A632" s="1"/>
      <c r="B632" s="1"/>
      <c r="C632" s="2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5">
      <c r="A633" s="1"/>
      <c r="B633" s="1"/>
      <c r="C633" s="2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5">
      <c r="A634" s="1"/>
      <c r="B634" s="1"/>
      <c r="C634" s="2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5">
      <c r="A635" s="1"/>
      <c r="B635" s="1"/>
      <c r="C635" s="2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5">
      <c r="A636" s="1"/>
      <c r="B636" s="1"/>
      <c r="C636" s="2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5">
      <c r="A637" s="1"/>
      <c r="B637" s="1"/>
      <c r="C637" s="2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5">
      <c r="A638" s="1"/>
      <c r="B638" s="1"/>
      <c r="C638" s="2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5">
      <c r="A639" s="1"/>
      <c r="B639" s="1"/>
      <c r="C639" s="2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5">
      <c r="A640" s="1"/>
      <c r="B640" s="1"/>
      <c r="C640" s="2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5">
      <c r="A641" s="1"/>
      <c r="B641" s="1"/>
      <c r="C641" s="2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5">
      <c r="A642" s="1"/>
      <c r="B642" s="1"/>
      <c r="C642" s="2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5">
      <c r="A643" s="1"/>
      <c r="B643" s="1"/>
      <c r="C643" s="2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5">
      <c r="A644" s="1"/>
      <c r="B644" s="1"/>
      <c r="C644" s="2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5">
      <c r="A645" s="1"/>
      <c r="B645" s="1"/>
      <c r="C645" s="2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5">
      <c r="A646" s="1"/>
      <c r="B646" s="1"/>
      <c r="C646" s="2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5">
      <c r="A647" s="1"/>
      <c r="B647" s="1"/>
      <c r="C647" s="2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5">
      <c r="A648" s="1"/>
      <c r="B648" s="1"/>
      <c r="C648" s="2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5">
      <c r="A649" s="1"/>
      <c r="B649" s="1"/>
      <c r="C649" s="2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5">
      <c r="A650" s="1"/>
      <c r="B650" s="1"/>
      <c r="C650" s="2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5">
      <c r="A651" s="1"/>
      <c r="B651" s="1"/>
      <c r="C651" s="2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5">
      <c r="A652" s="1"/>
      <c r="B652" s="1"/>
      <c r="C652" s="2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5">
      <c r="A653" s="1"/>
      <c r="B653" s="1"/>
      <c r="C653" s="2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5">
      <c r="A654" s="1"/>
      <c r="B654" s="1"/>
      <c r="C654" s="2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5">
      <c r="A655" s="1"/>
      <c r="B655" s="1"/>
      <c r="C655" s="2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5">
      <c r="A656" s="1"/>
      <c r="B656" s="1"/>
      <c r="C656" s="2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5">
      <c r="A657" s="1"/>
      <c r="B657" s="1"/>
      <c r="C657" s="2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5">
      <c r="A658" s="1"/>
      <c r="B658" s="1"/>
      <c r="C658" s="2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5">
      <c r="A659" s="1"/>
      <c r="B659" s="1"/>
      <c r="C659" s="2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5">
      <c r="A660" s="1"/>
      <c r="B660" s="1"/>
      <c r="C660" s="2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5">
      <c r="A661" s="1"/>
      <c r="B661" s="1"/>
      <c r="C661" s="2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5">
      <c r="A662" s="1"/>
      <c r="B662" s="1"/>
      <c r="C662" s="2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5">
      <c r="A663" s="1"/>
      <c r="B663" s="1"/>
      <c r="C663" s="2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5">
      <c r="A664" s="1"/>
      <c r="B664" s="1"/>
      <c r="C664" s="2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5">
      <c r="A665" s="1"/>
      <c r="B665" s="1"/>
      <c r="C665" s="2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5">
      <c r="A666" s="1"/>
      <c r="B666" s="1"/>
      <c r="C666" s="2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5">
      <c r="A667" s="1"/>
      <c r="B667" s="1"/>
      <c r="C667" s="2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5">
      <c r="A668" s="1"/>
      <c r="B668" s="1"/>
      <c r="C668" s="2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5">
      <c r="A669" s="1"/>
      <c r="B669" s="1"/>
      <c r="C669" s="2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5">
      <c r="A670" s="1"/>
      <c r="B670" s="1"/>
      <c r="C670" s="2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5">
      <c r="A671" s="1"/>
      <c r="B671" s="1"/>
      <c r="C671" s="2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5">
      <c r="A672" s="1"/>
      <c r="B672" s="1"/>
      <c r="C672" s="2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5">
      <c r="A673" s="1"/>
      <c r="B673" s="1"/>
      <c r="C673" s="2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5">
      <c r="A674" s="1"/>
      <c r="B674" s="1"/>
      <c r="C674" s="2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5">
      <c r="A675" s="1"/>
      <c r="B675" s="1"/>
      <c r="C675" s="2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35">
      <c r="A676" s="1"/>
      <c r="B676" s="1"/>
      <c r="C676" s="2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35">
      <c r="A677" s="1"/>
      <c r="B677" s="1"/>
      <c r="C677" s="2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35">
      <c r="A678" s="1"/>
      <c r="B678" s="1"/>
      <c r="C678" s="2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35">
      <c r="A679" s="1"/>
      <c r="B679" s="1"/>
      <c r="C679" s="2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35">
      <c r="A680" s="1"/>
      <c r="B680" s="1"/>
      <c r="C680" s="2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35">
      <c r="A681" s="1"/>
      <c r="B681" s="1"/>
      <c r="C681" s="2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35">
      <c r="A682" s="1"/>
      <c r="B682" s="1"/>
      <c r="C682" s="2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35">
      <c r="A683" s="1"/>
      <c r="B683" s="1"/>
      <c r="C683" s="2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35">
      <c r="A684" s="1"/>
      <c r="B684" s="1"/>
      <c r="C684" s="2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35">
      <c r="A685" s="1"/>
      <c r="B685" s="1"/>
      <c r="C685" s="2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35">
      <c r="A686" s="1"/>
      <c r="B686" s="1"/>
      <c r="C686" s="2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35">
      <c r="A687" s="1"/>
      <c r="B687" s="1"/>
      <c r="C687" s="2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35">
      <c r="A688" s="1"/>
      <c r="B688" s="1"/>
      <c r="C688" s="2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35">
      <c r="A689" s="1"/>
      <c r="B689" s="1"/>
      <c r="C689" s="2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35">
      <c r="A690" s="1"/>
      <c r="B690" s="1"/>
      <c r="C690" s="2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35">
      <c r="A691" s="1"/>
      <c r="B691" s="1"/>
      <c r="C691" s="2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35">
      <c r="A692" s="1"/>
      <c r="B692" s="1"/>
      <c r="C692" s="2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35">
      <c r="A693" s="1"/>
      <c r="B693" s="1"/>
      <c r="C693" s="2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35">
      <c r="A694" s="1"/>
      <c r="B694" s="1"/>
      <c r="C694" s="2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35">
      <c r="A695" s="1"/>
      <c r="B695" s="1"/>
      <c r="C695" s="2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35">
      <c r="A696" s="1"/>
      <c r="B696" s="1"/>
      <c r="C696" s="2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35">
      <c r="A697" s="1"/>
      <c r="B697" s="1"/>
      <c r="C697" s="2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35">
      <c r="A698" s="1"/>
      <c r="B698" s="1"/>
      <c r="C698" s="2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35">
      <c r="A699" s="1"/>
      <c r="B699" s="1"/>
      <c r="C699" s="2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35">
      <c r="A700" s="1"/>
      <c r="B700" s="1"/>
      <c r="C700" s="2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35">
      <c r="A701" s="1"/>
      <c r="B701" s="1"/>
      <c r="C701" s="2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35">
      <c r="A702" s="1"/>
      <c r="B702" s="1"/>
      <c r="C702" s="2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35">
      <c r="A703" s="1"/>
      <c r="B703" s="1"/>
      <c r="C703" s="2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35">
      <c r="A704" s="1"/>
      <c r="B704" s="1"/>
      <c r="C704" s="2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35">
      <c r="A705" s="1"/>
      <c r="B705" s="1"/>
      <c r="C705" s="2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35">
      <c r="A706" s="1"/>
      <c r="B706" s="1"/>
      <c r="C706" s="2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35">
      <c r="A707" s="1"/>
      <c r="B707" s="1"/>
      <c r="C707" s="2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35">
      <c r="A708" s="1"/>
      <c r="B708" s="1"/>
      <c r="C708" s="2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35">
      <c r="A709" s="1"/>
      <c r="B709" s="1"/>
      <c r="C709" s="2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35">
      <c r="A710" s="1"/>
      <c r="B710" s="1"/>
      <c r="C710" s="2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35">
      <c r="A711" s="1"/>
      <c r="B711" s="1"/>
      <c r="C711" s="2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35">
      <c r="A712" s="1"/>
      <c r="B712" s="1"/>
      <c r="C712" s="2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35">
      <c r="A713" s="1"/>
      <c r="B713" s="1"/>
      <c r="C713" s="2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35">
      <c r="A714" s="1"/>
      <c r="B714" s="1"/>
      <c r="C714" s="2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35">
      <c r="A715" s="1"/>
      <c r="B715" s="1"/>
      <c r="C715" s="2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35">
      <c r="A716" s="1"/>
      <c r="B716" s="1"/>
      <c r="C716" s="2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35">
      <c r="A717" s="1"/>
      <c r="B717" s="1"/>
      <c r="C717" s="2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35">
      <c r="A718" s="1"/>
      <c r="B718" s="1"/>
      <c r="C718" s="2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35">
      <c r="A719" s="1"/>
      <c r="B719" s="1"/>
      <c r="C719" s="2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35">
      <c r="A720" s="1"/>
      <c r="B720" s="1"/>
      <c r="C720" s="2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35">
      <c r="A721" s="1"/>
      <c r="B721" s="1"/>
      <c r="C721" s="2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35">
      <c r="A722" s="1"/>
      <c r="B722" s="1"/>
      <c r="C722" s="2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35">
      <c r="A723" s="1"/>
      <c r="B723" s="1"/>
      <c r="C723" s="2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35">
      <c r="A724" s="1"/>
      <c r="B724" s="1"/>
      <c r="C724" s="2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35">
      <c r="A725" s="1"/>
      <c r="B725" s="1"/>
      <c r="C725" s="2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35">
      <c r="A726" s="1"/>
      <c r="B726" s="1"/>
      <c r="C726" s="2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35">
      <c r="A727" s="1"/>
      <c r="B727" s="1"/>
      <c r="C727" s="2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35">
      <c r="A728" s="1"/>
      <c r="B728" s="1"/>
      <c r="C728" s="2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35">
      <c r="A729" s="1"/>
      <c r="B729" s="1"/>
      <c r="C729" s="2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35">
      <c r="A730" s="1"/>
      <c r="B730" s="1"/>
      <c r="C730" s="2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35">
      <c r="A731" s="1"/>
      <c r="B731" s="1"/>
      <c r="C731" s="2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35">
      <c r="A732" s="1"/>
      <c r="B732" s="1"/>
      <c r="C732" s="2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35">
      <c r="A733" s="1"/>
      <c r="B733" s="1"/>
      <c r="C733" s="2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35">
      <c r="A734" s="1"/>
      <c r="B734" s="1"/>
      <c r="C734" s="2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35">
      <c r="A735" s="1"/>
      <c r="B735" s="1"/>
      <c r="C735" s="2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35">
      <c r="A736" s="1"/>
      <c r="B736" s="1"/>
      <c r="C736" s="2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35">
      <c r="A737" s="1"/>
      <c r="B737" s="1"/>
      <c r="C737" s="2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35">
      <c r="A738" s="1"/>
      <c r="B738" s="1"/>
      <c r="C738" s="2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35">
      <c r="A739" s="1"/>
      <c r="B739" s="1"/>
      <c r="C739" s="2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35">
      <c r="A740" s="1"/>
      <c r="B740" s="1"/>
      <c r="C740" s="2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35">
      <c r="A741" s="1"/>
      <c r="B741" s="1"/>
      <c r="C741" s="2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35">
      <c r="A742" s="1"/>
      <c r="B742" s="1"/>
      <c r="C742" s="2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35">
      <c r="A743" s="1"/>
      <c r="B743" s="1"/>
      <c r="C743" s="2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35">
      <c r="A744" s="1"/>
      <c r="B744" s="1"/>
      <c r="C744" s="2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35">
      <c r="A745" s="1"/>
      <c r="B745" s="1"/>
      <c r="C745" s="2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35">
      <c r="A746" s="1"/>
      <c r="B746" s="1"/>
      <c r="C746" s="2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35">
      <c r="A747" s="1"/>
      <c r="B747" s="1"/>
      <c r="C747" s="2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35">
      <c r="A748" s="1"/>
      <c r="B748" s="1"/>
      <c r="C748" s="2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35">
      <c r="A749" s="1"/>
      <c r="B749" s="1"/>
      <c r="C749" s="2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35">
      <c r="A750" s="1"/>
      <c r="B750" s="1"/>
      <c r="C750" s="2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35">
      <c r="A751" s="1"/>
      <c r="B751" s="1"/>
      <c r="C751" s="2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35">
      <c r="A752" s="1"/>
      <c r="B752" s="1"/>
      <c r="C752" s="2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35">
      <c r="A753" s="1"/>
      <c r="B753" s="1"/>
      <c r="C753" s="2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35">
      <c r="A754" s="1"/>
      <c r="B754" s="1"/>
      <c r="C754" s="2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35">
      <c r="A755" s="1"/>
      <c r="B755" s="1"/>
      <c r="C755" s="2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35">
      <c r="A756" s="1"/>
      <c r="B756" s="1"/>
      <c r="C756" s="2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35">
      <c r="A757" s="1"/>
      <c r="B757" s="1"/>
      <c r="C757" s="2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35">
      <c r="A758" s="1"/>
      <c r="B758" s="1"/>
      <c r="C758" s="2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35">
      <c r="A759" s="1"/>
      <c r="B759" s="1"/>
      <c r="C759" s="2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35">
      <c r="A760" s="1"/>
      <c r="B760" s="1"/>
      <c r="C760" s="2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35">
      <c r="A761" s="1"/>
      <c r="B761" s="1"/>
      <c r="C761" s="2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35">
      <c r="A762" s="1"/>
      <c r="B762" s="1"/>
      <c r="C762" s="2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35">
      <c r="A763" s="1"/>
      <c r="B763" s="1"/>
      <c r="C763" s="2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35">
      <c r="A764" s="1"/>
      <c r="B764" s="1"/>
      <c r="C764" s="2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35">
      <c r="A765" s="1"/>
      <c r="B765" s="1"/>
      <c r="C765" s="2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35">
      <c r="A766" s="1"/>
      <c r="B766" s="1"/>
      <c r="C766" s="2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35">
      <c r="A767" s="1"/>
      <c r="B767" s="1"/>
      <c r="C767" s="2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35">
      <c r="A768" s="1"/>
      <c r="B768" s="1"/>
      <c r="C768" s="2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35">
      <c r="A769" s="1"/>
      <c r="B769" s="1"/>
      <c r="C769" s="2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35">
      <c r="A770" s="1"/>
      <c r="B770" s="1"/>
      <c r="C770" s="2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35">
      <c r="A771" s="1"/>
      <c r="B771" s="1"/>
      <c r="C771" s="2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35">
      <c r="A772" s="1"/>
      <c r="B772" s="1"/>
      <c r="C772" s="2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35">
      <c r="A773" s="1"/>
      <c r="B773" s="1"/>
      <c r="C773" s="2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35">
      <c r="A774" s="1"/>
      <c r="B774" s="1"/>
      <c r="C774" s="2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35">
      <c r="A775" s="1"/>
      <c r="B775" s="1"/>
      <c r="C775" s="2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35">
      <c r="A776" s="1"/>
      <c r="B776" s="1"/>
      <c r="C776" s="2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35">
      <c r="A777" s="1"/>
      <c r="B777" s="1"/>
      <c r="C777" s="2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35">
      <c r="A778" s="1"/>
      <c r="B778" s="1"/>
      <c r="C778" s="2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35">
      <c r="A779" s="1"/>
      <c r="B779" s="1"/>
      <c r="C779" s="2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35">
      <c r="A780" s="1"/>
      <c r="B780" s="1"/>
      <c r="C780" s="2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35">
      <c r="A781" s="1"/>
      <c r="B781" s="1"/>
      <c r="C781" s="2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35">
      <c r="A782" s="1"/>
      <c r="B782" s="1"/>
      <c r="C782" s="2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35">
      <c r="A783" s="1"/>
      <c r="B783" s="1"/>
      <c r="C783" s="2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35">
      <c r="A784" s="1"/>
      <c r="B784" s="1"/>
      <c r="C784" s="2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35">
      <c r="A785" s="1"/>
      <c r="B785" s="1"/>
      <c r="C785" s="2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35">
      <c r="A786" s="1"/>
      <c r="B786" s="1"/>
      <c r="C786" s="2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35">
      <c r="A787" s="1"/>
      <c r="B787" s="1"/>
      <c r="C787" s="2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35">
      <c r="A788" s="1"/>
      <c r="B788" s="1"/>
      <c r="C788" s="2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35">
      <c r="A789" s="1"/>
      <c r="B789" s="1"/>
      <c r="C789" s="2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35">
      <c r="A790" s="1"/>
      <c r="B790" s="1"/>
      <c r="C790" s="2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35">
      <c r="A791" s="1"/>
      <c r="B791" s="1"/>
      <c r="C791" s="2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35">
      <c r="A792" s="1"/>
      <c r="B792" s="1"/>
      <c r="C792" s="2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35">
      <c r="A793" s="1"/>
      <c r="B793" s="1"/>
      <c r="C793" s="2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35">
      <c r="A794" s="1"/>
      <c r="B794" s="1"/>
      <c r="C794" s="2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35">
      <c r="A795" s="1"/>
      <c r="B795" s="1"/>
      <c r="C795" s="2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35">
      <c r="A796" s="1"/>
      <c r="B796" s="1"/>
      <c r="C796" s="2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35">
      <c r="A797" s="1"/>
      <c r="B797" s="1"/>
      <c r="C797" s="2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35">
      <c r="A798" s="1"/>
      <c r="B798" s="1"/>
      <c r="C798" s="2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35">
      <c r="A799" s="1"/>
      <c r="B799" s="1"/>
      <c r="C799" s="2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35">
      <c r="A800" s="1"/>
      <c r="B800" s="1"/>
      <c r="C800" s="2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35">
      <c r="A801" s="1"/>
      <c r="B801" s="1"/>
      <c r="C801" s="2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35">
      <c r="A802" s="1"/>
      <c r="B802" s="1"/>
      <c r="C802" s="2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35">
      <c r="A803" s="1"/>
      <c r="B803" s="1"/>
      <c r="C803" s="2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35">
      <c r="A804" s="1"/>
      <c r="B804" s="1"/>
      <c r="C804" s="2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35">
      <c r="A805" s="1"/>
      <c r="B805" s="1"/>
      <c r="C805" s="2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35">
      <c r="A806" s="1"/>
      <c r="B806" s="1"/>
      <c r="C806" s="2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35">
      <c r="A807" s="1"/>
      <c r="B807" s="1"/>
      <c r="C807" s="2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35">
      <c r="A808" s="1"/>
      <c r="B808" s="1"/>
      <c r="C808" s="2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35">
      <c r="A809" s="1"/>
      <c r="B809" s="1"/>
      <c r="C809" s="2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35">
      <c r="A810" s="1"/>
      <c r="B810" s="1"/>
      <c r="C810" s="2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35">
      <c r="A811" s="1"/>
      <c r="B811" s="1"/>
      <c r="C811" s="2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35">
      <c r="A812" s="1"/>
      <c r="B812" s="1"/>
      <c r="C812" s="2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35">
      <c r="A813" s="1"/>
      <c r="B813" s="1"/>
      <c r="C813" s="2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35">
      <c r="A814" s="1"/>
      <c r="B814" s="1"/>
      <c r="C814" s="2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35">
      <c r="A815" s="1"/>
      <c r="B815" s="1"/>
      <c r="C815" s="2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35">
      <c r="A816" s="1"/>
      <c r="B816" s="1"/>
      <c r="C816" s="2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35">
      <c r="A817" s="1"/>
      <c r="B817" s="1"/>
      <c r="C817" s="2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35">
      <c r="A818" s="1"/>
      <c r="B818" s="1"/>
      <c r="C818" s="2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35">
      <c r="A819" s="1"/>
      <c r="B819" s="1"/>
      <c r="C819" s="2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35">
      <c r="A820" s="1"/>
      <c r="B820" s="1"/>
      <c r="C820" s="2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35">
      <c r="A821" s="1"/>
      <c r="B821" s="1"/>
      <c r="C821" s="2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35">
      <c r="A822" s="1"/>
      <c r="B822" s="1"/>
      <c r="C822" s="2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35">
      <c r="A823" s="1"/>
      <c r="B823" s="1"/>
      <c r="C823" s="2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35">
      <c r="A824" s="1"/>
      <c r="B824" s="1"/>
      <c r="C824" s="2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35">
      <c r="A825" s="1"/>
      <c r="B825" s="1"/>
      <c r="C825" s="2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35">
      <c r="A826" s="1"/>
      <c r="B826" s="1"/>
      <c r="C826" s="2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35">
      <c r="A827" s="1"/>
      <c r="B827" s="1"/>
      <c r="C827" s="2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35">
      <c r="A828" s="1"/>
      <c r="B828" s="1"/>
      <c r="C828" s="2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35">
      <c r="A829" s="1"/>
      <c r="B829" s="1"/>
      <c r="C829" s="2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35">
      <c r="A830" s="1"/>
      <c r="B830" s="1"/>
      <c r="C830" s="2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35">
      <c r="A831" s="1"/>
      <c r="B831" s="1"/>
      <c r="C831" s="2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35">
      <c r="A832" s="1"/>
      <c r="B832" s="1"/>
      <c r="C832" s="2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35">
      <c r="A833" s="1"/>
      <c r="B833" s="1"/>
      <c r="C833" s="2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35">
      <c r="A834" s="1"/>
      <c r="B834" s="1"/>
      <c r="C834" s="2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35">
      <c r="A835" s="1"/>
      <c r="B835" s="1"/>
      <c r="C835" s="2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35">
      <c r="A836" s="1"/>
      <c r="B836" s="1"/>
      <c r="C836" s="2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35">
      <c r="A837" s="1"/>
      <c r="B837" s="1"/>
      <c r="C837" s="2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35">
      <c r="A838" s="1"/>
      <c r="B838" s="1"/>
      <c r="C838" s="2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35">
      <c r="A839" s="1"/>
      <c r="B839" s="1"/>
      <c r="C839" s="2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35">
      <c r="A840" s="1"/>
      <c r="B840" s="1"/>
      <c r="C840" s="2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35">
      <c r="A841" s="1"/>
      <c r="B841" s="1"/>
      <c r="C841" s="2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35">
      <c r="A842" s="1"/>
      <c r="B842" s="1"/>
      <c r="C842" s="2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35">
      <c r="A843" s="1"/>
      <c r="B843" s="1"/>
      <c r="C843" s="2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35">
      <c r="A844" s="1"/>
      <c r="B844" s="1"/>
      <c r="C844" s="2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35">
      <c r="A845" s="1"/>
      <c r="B845" s="1"/>
      <c r="C845" s="2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35">
      <c r="A846" s="1"/>
      <c r="B846" s="1"/>
      <c r="C846" s="2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35">
      <c r="A847" s="1"/>
      <c r="B847" s="1"/>
      <c r="C847" s="2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35">
      <c r="A848" s="1"/>
      <c r="B848" s="1"/>
      <c r="C848" s="2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35">
      <c r="A849" s="1"/>
      <c r="B849" s="1"/>
      <c r="C849" s="2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35">
      <c r="A850" s="1"/>
      <c r="B850" s="1"/>
      <c r="C850" s="2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35">
      <c r="A851" s="1"/>
      <c r="B851" s="1"/>
      <c r="C851" s="2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35">
      <c r="A852" s="1"/>
      <c r="B852" s="1"/>
      <c r="C852" s="2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35">
      <c r="A853" s="1"/>
      <c r="B853" s="1"/>
      <c r="C853" s="2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35">
      <c r="A854" s="1"/>
      <c r="B854" s="1"/>
      <c r="C854" s="2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35">
      <c r="A855" s="1"/>
      <c r="B855" s="1"/>
      <c r="C855" s="2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35">
      <c r="A856" s="1"/>
      <c r="B856" s="1"/>
      <c r="C856" s="2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35">
      <c r="A857" s="1"/>
      <c r="B857" s="1"/>
      <c r="C857" s="2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35">
      <c r="A858" s="1"/>
      <c r="B858" s="1"/>
      <c r="C858" s="2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35">
      <c r="A859" s="1"/>
      <c r="B859" s="1"/>
      <c r="C859" s="2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35">
      <c r="A860" s="1"/>
      <c r="B860" s="1"/>
      <c r="C860" s="2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35">
      <c r="A861" s="1"/>
      <c r="B861" s="1"/>
      <c r="C861" s="2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35">
      <c r="A862" s="1"/>
      <c r="B862" s="1"/>
      <c r="C862" s="2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35">
      <c r="A863" s="1"/>
      <c r="B863" s="1"/>
      <c r="C863" s="2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35">
      <c r="A864" s="1"/>
      <c r="B864" s="1"/>
      <c r="C864" s="2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35">
      <c r="A865" s="1"/>
      <c r="B865" s="1"/>
      <c r="C865" s="2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35">
      <c r="A866" s="1"/>
      <c r="B866" s="1"/>
      <c r="C866" s="2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35">
      <c r="A867" s="1"/>
      <c r="B867" s="1"/>
      <c r="C867" s="2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35">
      <c r="A868" s="1"/>
      <c r="B868" s="1"/>
      <c r="C868" s="2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35">
      <c r="A869" s="1"/>
      <c r="B869" s="1"/>
      <c r="C869" s="2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35">
      <c r="A870" s="1"/>
      <c r="B870" s="1"/>
      <c r="C870" s="2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35">
      <c r="A871" s="1"/>
      <c r="B871" s="1"/>
      <c r="C871" s="2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35">
      <c r="A872" s="1"/>
      <c r="B872" s="1"/>
      <c r="C872" s="2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35">
      <c r="A873" s="1"/>
      <c r="B873" s="1"/>
      <c r="C873" s="2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35">
      <c r="A874" s="1"/>
      <c r="B874" s="1"/>
      <c r="C874" s="2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35">
      <c r="A875" s="1"/>
      <c r="B875" s="1"/>
      <c r="C875" s="2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35">
      <c r="A876" s="1"/>
      <c r="B876" s="1"/>
      <c r="C876" s="2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35">
      <c r="A877" s="1"/>
      <c r="B877" s="1"/>
      <c r="C877" s="2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35">
      <c r="A878" s="1"/>
      <c r="B878" s="1"/>
      <c r="C878" s="2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35">
      <c r="A879" s="1"/>
      <c r="B879" s="1"/>
      <c r="C879" s="2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35">
      <c r="A880" s="1"/>
      <c r="B880" s="1"/>
      <c r="C880" s="2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35">
      <c r="A881" s="1"/>
      <c r="B881" s="1"/>
      <c r="C881" s="2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35">
      <c r="A882" s="1"/>
      <c r="B882" s="1"/>
      <c r="C882" s="2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35">
      <c r="A883" s="1"/>
      <c r="B883" s="1"/>
      <c r="C883" s="2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35">
      <c r="A884" s="1"/>
      <c r="B884" s="1"/>
      <c r="C884" s="2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35">
      <c r="A885" s="1"/>
      <c r="B885" s="1"/>
      <c r="C885" s="2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35">
      <c r="A886" s="1"/>
      <c r="B886" s="1"/>
      <c r="C886" s="2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35">
      <c r="A887" s="1"/>
      <c r="B887" s="1"/>
      <c r="C887" s="2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35">
      <c r="A888" s="1"/>
      <c r="B888" s="1"/>
      <c r="C888" s="2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35">
      <c r="A889" s="1"/>
      <c r="B889" s="1"/>
      <c r="C889" s="2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35">
      <c r="A890" s="1"/>
      <c r="B890" s="1"/>
      <c r="C890" s="2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35">
      <c r="A891" s="1"/>
      <c r="B891" s="1"/>
      <c r="C891" s="2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35">
      <c r="A892" s="1"/>
      <c r="B892" s="1"/>
      <c r="C892" s="2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35">
      <c r="A893" s="1"/>
      <c r="B893" s="1"/>
      <c r="C893" s="2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35">
      <c r="A894" s="1"/>
      <c r="B894" s="1"/>
      <c r="C894" s="2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35">
      <c r="A895" s="1"/>
      <c r="B895" s="1"/>
      <c r="C895" s="2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35">
      <c r="A896" s="1"/>
      <c r="B896" s="1"/>
      <c r="C896" s="2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35">
      <c r="A897" s="1"/>
      <c r="B897" s="1"/>
      <c r="C897" s="2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35">
      <c r="A898" s="1"/>
      <c r="B898" s="1"/>
      <c r="C898" s="2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35">
      <c r="A899" s="1"/>
      <c r="B899" s="1"/>
      <c r="C899" s="2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35">
      <c r="A900" s="1"/>
      <c r="B900" s="1"/>
      <c r="C900" s="2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35">
      <c r="A901" s="1"/>
      <c r="B901" s="1"/>
      <c r="C901" s="2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35">
      <c r="A902" s="1"/>
      <c r="B902" s="1"/>
      <c r="C902" s="2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35">
      <c r="A903" s="1"/>
      <c r="B903" s="1"/>
      <c r="C903" s="2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35">
      <c r="A904" s="1"/>
      <c r="B904" s="1"/>
      <c r="C904" s="2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35">
      <c r="A905" s="1"/>
      <c r="B905" s="1"/>
      <c r="C905" s="2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35">
      <c r="A906" s="1"/>
      <c r="B906" s="1"/>
      <c r="C906" s="2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35">
      <c r="A907" s="1"/>
      <c r="B907" s="1"/>
      <c r="C907" s="2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35">
      <c r="A908" s="1"/>
      <c r="B908" s="1"/>
      <c r="C908" s="2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35">
      <c r="A909" s="1"/>
      <c r="B909" s="1"/>
      <c r="C909" s="2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35">
      <c r="A910" s="1"/>
      <c r="B910" s="1"/>
      <c r="C910" s="2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35">
      <c r="A911" s="1"/>
      <c r="B911" s="1"/>
      <c r="C911" s="2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35">
      <c r="A912" s="1"/>
      <c r="B912" s="1"/>
      <c r="C912" s="2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35">
      <c r="A913" s="1"/>
      <c r="B913" s="1"/>
      <c r="C913" s="2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35">
      <c r="A914" s="1"/>
      <c r="B914" s="1"/>
      <c r="C914" s="2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35">
      <c r="A915" s="1"/>
      <c r="B915" s="1"/>
      <c r="C915" s="2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35">
      <c r="A916" s="1"/>
      <c r="B916" s="1"/>
      <c r="C916" s="2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35">
      <c r="A917" s="1"/>
      <c r="B917" s="1"/>
      <c r="C917" s="2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35">
      <c r="A918" s="1"/>
      <c r="B918" s="1"/>
      <c r="C918" s="2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35">
      <c r="A919" s="1"/>
      <c r="B919" s="1"/>
      <c r="C919" s="2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35">
      <c r="A920" s="1"/>
      <c r="B920" s="1"/>
      <c r="C920" s="2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35">
      <c r="A921" s="1"/>
      <c r="B921" s="1"/>
      <c r="C921" s="2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35">
      <c r="A922" s="1"/>
      <c r="B922" s="1"/>
      <c r="C922" s="2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35">
      <c r="A923" s="1"/>
      <c r="B923" s="1"/>
      <c r="C923" s="2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35">
      <c r="A924" s="1"/>
      <c r="B924" s="1"/>
      <c r="C924" s="2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35">
      <c r="A925" s="1"/>
      <c r="B925" s="1"/>
      <c r="C925" s="2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35">
      <c r="A926" s="1"/>
      <c r="B926" s="1"/>
      <c r="C926" s="2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35">
      <c r="A927" s="1"/>
      <c r="B927" s="1"/>
      <c r="C927" s="2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35">
      <c r="A928" s="1"/>
      <c r="B928" s="1"/>
      <c r="C928" s="2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35">
      <c r="A929" s="1"/>
      <c r="B929" s="1"/>
      <c r="C929" s="2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35">
      <c r="A930" s="1"/>
      <c r="B930" s="1"/>
      <c r="C930" s="2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35">
      <c r="A931" s="1"/>
      <c r="B931" s="1"/>
      <c r="C931" s="2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35">
      <c r="A932" s="1"/>
      <c r="B932" s="1"/>
      <c r="C932" s="2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35">
      <c r="A933" s="1"/>
      <c r="B933" s="1"/>
      <c r="C933" s="2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35">
      <c r="A934" s="1"/>
      <c r="B934" s="1"/>
      <c r="C934" s="2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35">
      <c r="A935" s="1"/>
      <c r="B935" s="1"/>
      <c r="C935" s="2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35">
      <c r="A936" s="1"/>
      <c r="B936" s="1"/>
      <c r="C936" s="2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35">
      <c r="A937" s="1"/>
      <c r="B937" s="1"/>
      <c r="C937" s="2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35">
      <c r="A938" s="1"/>
      <c r="B938" s="1"/>
      <c r="C938" s="2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35">
      <c r="A939" s="1"/>
      <c r="B939" s="1"/>
      <c r="C939" s="2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35">
      <c r="A940" s="1"/>
      <c r="B940" s="1"/>
      <c r="C940" s="2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35">
      <c r="A941" s="1"/>
      <c r="B941" s="1"/>
      <c r="C941" s="2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35">
      <c r="A942" s="1"/>
      <c r="B942" s="1"/>
      <c r="C942" s="2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35">
      <c r="A943" s="1"/>
      <c r="B943" s="1"/>
      <c r="C943" s="2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35">
      <c r="A944" s="1"/>
      <c r="B944" s="1"/>
      <c r="C944" s="2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35">
      <c r="A945" s="1"/>
      <c r="B945" s="1"/>
      <c r="C945" s="2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35">
      <c r="A946" s="1"/>
      <c r="B946" s="1"/>
      <c r="C946" s="2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35">
      <c r="A947" s="1"/>
      <c r="B947" s="1"/>
      <c r="C947" s="2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35">
      <c r="A948" s="1"/>
      <c r="B948" s="1"/>
      <c r="C948" s="2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35">
      <c r="A949" s="1"/>
      <c r="B949" s="1"/>
      <c r="C949" s="2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35">
      <c r="A950" s="1"/>
      <c r="B950" s="1"/>
      <c r="C950" s="2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35">
      <c r="A951" s="1"/>
      <c r="B951" s="1"/>
      <c r="C951" s="2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35">
      <c r="A952" s="1"/>
      <c r="B952" s="1"/>
      <c r="C952" s="2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35">
      <c r="A953" s="1"/>
      <c r="B953" s="1"/>
      <c r="C953" s="2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35">
      <c r="A954" s="1"/>
      <c r="B954" s="1"/>
      <c r="C954" s="2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35">
      <c r="A955" s="1"/>
      <c r="B955" s="1"/>
      <c r="C955" s="2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35">
      <c r="A956" s="1"/>
      <c r="B956" s="1"/>
      <c r="C956" s="2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35">
      <c r="A957" s="1"/>
      <c r="B957" s="1"/>
      <c r="C957" s="2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35">
      <c r="A958" s="1"/>
      <c r="B958" s="1"/>
      <c r="C958" s="2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35">
      <c r="A959" s="1"/>
      <c r="B959" s="1"/>
      <c r="C959" s="2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35">
      <c r="A960" s="1"/>
      <c r="B960" s="1"/>
      <c r="C960" s="2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35">
      <c r="A961" s="1"/>
      <c r="B961" s="1"/>
      <c r="C961" s="2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35">
      <c r="A962" s="1"/>
      <c r="B962" s="1"/>
      <c r="C962" s="2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35">
      <c r="A963" s="1"/>
      <c r="B963" s="1"/>
      <c r="C963" s="2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35">
      <c r="A964" s="1"/>
      <c r="B964" s="1"/>
      <c r="C964" s="2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35">
      <c r="A965" s="1"/>
      <c r="B965" s="1"/>
      <c r="C965" s="2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35">
      <c r="A966" s="1"/>
      <c r="B966" s="1"/>
      <c r="C966" s="2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35">
      <c r="A967" s="1"/>
      <c r="B967" s="1"/>
      <c r="C967" s="2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35">
      <c r="A968" s="1"/>
      <c r="B968" s="1"/>
      <c r="C968" s="2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35">
      <c r="A969" s="1"/>
      <c r="B969" s="1"/>
      <c r="C969" s="2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35">
      <c r="A970" s="1"/>
      <c r="B970" s="1"/>
      <c r="C970" s="2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35">
      <c r="A971" s="1"/>
      <c r="B971" s="1"/>
      <c r="C971" s="2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35">
      <c r="A972" s="1"/>
      <c r="B972" s="1"/>
      <c r="C972" s="2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35">
      <c r="A973" s="1"/>
      <c r="B973" s="1"/>
      <c r="C973" s="2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35">
      <c r="A974" s="1"/>
      <c r="B974" s="1"/>
      <c r="C974" s="2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35">
      <c r="A975" s="1"/>
      <c r="B975" s="1"/>
      <c r="C975" s="2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35">
      <c r="A976" s="1"/>
      <c r="B976" s="1"/>
      <c r="C976" s="2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35">
      <c r="A977" s="1"/>
      <c r="B977" s="1"/>
      <c r="C977" s="2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35">
      <c r="A978" s="1"/>
      <c r="B978" s="1"/>
      <c r="C978" s="2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35">
      <c r="A979" s="1"/>
      <c r="B979" s="1"/>
      <c r="C979" s="2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35">
      <c r="A980" s="1"/>
      <c r="B980" s="1"/>
      <c r="C980" s="2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35">
      <c r="A981" s="1"/>
      <c r="B981" s="1"/>
      <c r="C981" s="2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35">
      <c r="A982" s="1"/>
      <c r="B982" s="1"/>
      <c r="C982" s="2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35">
      <c r="A983" s="1"/>
      <c r="B983" s="1"/>
      <c r="C983" s="2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35">
      <c r="A984" s="1"/>
      <c r="B984" s="1"/>
      <c r="C984" s="2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35">
      <c r="A985" s="1"/>
      <c r="B985" s="1"/>
      <c r="C985" s="2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35">
      <c r="A986" s="1"/>
      <c r="B986" s="1"/>
      <c r="C986" s="2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35">
      <c r="A987" s="1"/>
      <c r="B987" s="1"/>
      <c r="C987" s="2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35">
      <c r="A988" s="1"/>
      <c r="B988" s="1"/>
      <c r="C988" s="2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35">
      <c r="A989" s="1"/>
      <c r="B989" s="1"/>
      <c r="C989" s="2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35">
      <c r="A990" s="1"/>
      <c r="B990" s="1"/>
      <c r="C990" s="2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35">
      <c r="A991" s="1"/>
      <c r="B991" s="1"/>
      <c r="C991" s="2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35">
      <c r="A992" s="1"/>
      <c r="B992" s="1"/>
      <c r="C992" s="2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35">
      <c r="A993" s="1"/>
      <c r="B993" s="1"/>
      <c r="C993" s="2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35">
      <c r="A994" s="1"/>
      <c r="B994" s="1"/>
      <c r="C994" s="2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35">
      <c r="A995" s="1"/>
      <c r="B995" s="1"/>
      <c r="C995" s="2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35">
      <c r="A996" s="1"/>
      <c r="B996" s="1"/>
      <c r="C996" s="2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35">
      <c r="A997" s="1"/>
      <c r="B997" s="1"/>
      <c r="C997" s="2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35">
      <c r="A998" s="1"/>
      <c r="B998" s="1"/>
      <c r="C998" s="2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35">
      <c r="A999" s="1"/>
      <c r="B999" s="1"/>
      <c r="C999" s="2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35">
      <c r="A1000" s="1"/>
      <c r="B1000" s="1"/>
      <c r="C1000" s="2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4.25" customHeight="1" x14ac:dyDescent="0.35">
      <c r="A1001" s="1"/>
      <c r="B1001" s="1"/>
      <c r="C1001" s="2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4.25" customHeight="1" x14ac:dyDescent="0.35">
      <c r="A1002" s="1"/>
      <c r="B1002" s="1"/>
      <c r="C1002" s="2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4.25" customHeight="1" x14ac:dyDescent="0.35">
      <c r="A1003" s="1"/>
      <c r="B1003" s="1"/>
      <c r="C1003" s="2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4.25" customHeight="1" x14ac:dyDescent="0.35">
      <c r="A1004" s="1"/>
      <c r="B1004" s="1"/>
      <c r="C1004" s="2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4.25" customHeight="1" x14ac:dyDescent="0.35">
      <c r="A1005" s="1"/>
      <c r="B1005" s="1"/>
      <c r="C1005" s="2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4.25" customHeight="1" x14ac:dyDescent="0.35">
      <c r="A1006" s="1"/>
      <c r="B1006" s="1"/>
      <c r="C1006" s="2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4.25" customHeight="1" x14ac:dyDescent="0.35">
      <c r="A1007" s="1"/>
      <c r="B1007" s="1"/>
      <c r="C1007" s="2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4.25" customHeight="1" x14ac:dyDescent="0.35">
      <c r="A1008" s="1"/>
      <c r="B1008" s="1"/>
      <c r="C1008" s="2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4.25" customHeight="1" x14ac:dyDescent="0.35">
      <c r="A1009" s="1"/>
      <c r="B1009" s="1"/>
      <c r="C1009" s="2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4.25" customHeight="1" x14ac:dyDescent="0.35">
      <c r="A1010" s="1"/>
      <c r="B1010" s="1"/>
      <c r="C1010" s="2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4.25" customHeight="1" x14ac:dyDescent="0.35">
      <c r="A1011" s="1"/>
      <c r="B1011" s="1"/>
      <c r="C1011" s="2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4.25" customHeight="1" x14ac:dyDescent="0.35">
      <c r="A1012" s="1"/>
      <c r="B1012" s="1"/>
      <c r="C1012" s="2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4.25" customHeight="1" x14ac:dyDescent="0.35">
      <c r="A1013" s="1"/>
      <c r="B1013" s="1"/>
      <c r="C1013" s="2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4.25" customHeight="1" x14ac:dyDescent="0.35">
      <c r="A1014" s="1"/>
      <c r="B1014" s="1"/>
      <c r="C1014" s="2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4.25" customHeight="1" x14ac:dyDescent="0.35">
      <c r="A1015" s="1"/>
      <c r="B1015" s="1"/>
      <c r="C1015" s="2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4.25" customHeight="1" x14ac:dyDescent="0.35">
      <c r="A1016" s="1"/>
      <c r="B1016" s="1"/>
      <c r="C1016" s="2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4.25" customHeight="1" x14ac:dyDescent="0.35">
      <c r="A1017" s="1"/>
      <c r="B1017" s="1"/>
      <c r="C1017" s="2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4.25" customHeight="1" x14ac:dyDescent="0.35">
      <c r="A1018" s="1"/>
      <c r="B1018" s="1"/>
      <c r="C1018" s="2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4.25" customHeight="1" x14ac:dyDescent="0.35">
      <c r="A1019" s="1"/>
      <c r="B1019" s="1"/>
      <c r="C1019" s="2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4.25" customHeight="1" x14ac:dyDescent="0.35">
      <c r="A1020" s="1"/>
      <c r="B1020" s="1"/>
      <c r="C1020" s="2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4.25" customHeight="1" x14ac:dyDescent="0.35">
      <c r="A1021" s="1"/>
      <c r="B1021" s="1"/>
      <c r="C1021" s="2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:26" ht="14.25" customHeight="1" x14ac:dyDescent="0.35">
      <c r="A1022" s="1"/>
      <c r="B1022" s="1"/>
      <c r="C1022" s="2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:26" ht="14.25" customHeight="1" x14ac:dyDescent="0.35">
      <c r="A1023" s="1"/>
      <c r="B1023" s="1"/>
      <c r="C1023" s="2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:26" ht="14.25" customHeight="1" x14ac:dyDescent="0.35">
      <c r="A1024" s="1"/>
      <c r="B1024" s="1"/>
      <c r="C1024" s="2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:26" ht="14.25" customHeight="1" x14ac:dyDescent="0.35">
      <c r="A1025" s="1"/>
      <c r="B1025" s="1"/>
      <c r="C1025" s="2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:26" ht="14.25" customHeight="1" x14ac:dyDescent="0.35">
      <c r="A1026" s="1"/>
      <c r="B1026" s="1"/>
      <c r="C1026" s="2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:26" ht="14.25" customHeight="1" x14ac:dyDescent="0.35">
      <c r="A1027" s="1"/>
      <c r="B1027" s="1"/>
      <c r="C1027" s="2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:26" ht="14.25" customHeight="1" x14ac:dyDescent="0.35">
      <c r="A1028" s="1"/>
      <c r="B1028" s="1"/>
      <c r="C1028" s="2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:26" ht="14.25" customHeight="1" x14ac:dyDescent="0.35">
      <c r="A1029" s="1"/>
      <c r="B1029" s="1"/>
      <c r="C1029" s="2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:26" ht="14.25" customHeight="1" x14ac:dyDescent="0.35">
      <c r="A1030" s="1"/>
      <c r="B1030" s="1"/>
      <c r="C1030" s="2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:26" ht="14.25" customHeight="1" x14ac:dyDescent="0.35">
      <c r="A1031" s="1"/>
      <c r="B1031" s="1"/>
      <c r="C1031" s="2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:26" ht="14.25" customHeight="1" x14ac:dyDescent="0.35">
      <c r="A1032" s="1"/>
      <c r="B1032" s="1"/>
      <c r="C1032" s="2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:26" ht="14.25" customHeight="1" x14ac:dyDescent="0.35">
      <c r="A1033" s="1"/>
      <c r="B1033" s="1"/>
      <c r="C1033" s="2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:26" ht="14.25" customHeight="1" x14ac:dyDescent="0.35">
      <c r="A1034" s="1"/>
      <c r="B1034" s="1"/>
      <c r="C1034" s="2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:26" ht="14.25" customHeight="1" x14ac:dyDescent="0.35">
      <c r="A1035" s="1"/>
      <c r="B1035" s="1"/>
      <c r="C1035" s="2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:26" ht="14.25" customHeight="1" x14ac:dyDescent="0.35">
      <c r="A1036" s="1"/>
      <c r="B1036" s="1"/>
      <c r="C1036" s="2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:26" ht="14.25" customHeight="1" x14ac:dyDescent="0.35">
      <c r="A1037" s="1"/>
      <c r="B1037" s="1"/>
      <c r="C1037" s="2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:26" ht="14.25" customHeight="1" x14ac:dyDescent="0.35">
      <c r="A1038" s="1"/>
      <c r="B1038" s="1"/>
      <c r="C1038" s="2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:26" ht="14.25" customHeight="1" x14ac:dyDescent="0.35">
      <c r="A1039" s="1"/>
      <c r="B1039" s="1"/>
      <c r="C1039" s="2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:26" ht="14.25" customHeight="1" x14ac:dyDescent="0.35">
      <c r="A1040" s="1"/>
      <c r="B1040" s="1"/>
      <c r="C1040" s="2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:26" ht="14.25" customHeight="1" x14ac:dyDescent="0.35">
      <c r="A1041" s="1"/>
      <c r="B1041" s="1"/>
      <c r="C1041" s="2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</sheetData>
  <sheetProtection algorithmName="SHA-512" hashValue="OGzvUBtH/aJ4UiI5JhRkX4S4uuUuCEWXe9shbW0CSDhft7K+vtG8R15Hmlln2xamx3nXOiSiuCo3yazMG+61vg==" saltValue="4tuHyGJYDYRK0EdR44aXyw==" spinCount="100000" sheet="1" objects="1" scenarios="1"/>
  <mergeCells count="13">
    <mergeCell ref="B51:D51"/>
    <mergeCell ref="B53:D53"/>
    <mergeCell ref="B56:C59"/>
    <mergeCell ref="B34:D34"/>
    <mergeCell ref="B37:D37"/>
    <mergeCell ref="B40:D40"/>
    <mergeCell ref="B43:D43"/>
    <mergeCell ref="B47:D47"/>
    <mergeCell ref="C1:D1"/>
    <mergeCell ref="A4:B4"/>
    <mergeCell ref="B7:D7"/>
    <mergeCell ref="B15:D15"/>
    <mergeCell ref="B26:D26"/>
  </mergeCells>
  <pageMargins left="0.7" right="0.7" top="0.75" bottom="0.75" header="0" footer="0"/>
  <pageSetup paperSize="9" scale="72" fitToHeight="0" orientation="portrait" r:id="rId1"/>
  <rowBreaks count="1" manualBreakCount="1">
    <brk id="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44"/>
  <sheetViews>
    <sheetView showGridLines="0" view="pageBreakPreview" zoomScaleNormal="100" zoomScaleSheetLayoutView="100" workbookViewId="0">
      <selection sqref="A1:B1"/>
    </sheetView>
  </sheetViews>
  <sheetFormatPr baseColWidth="10" defaultColWidth="14.453125" defaultRowHeight="15" customHeight="1" x14ac:dyDescent="0.35"/>
  <cols>
    <col min="1" max="2" width="11.6328125" style="46" customWidth="1"/>
    <col min="3" max="3" width="75.6328125" style="46" customWidth="1"/>
    <col min="4" max="4" width="11.6328125" style="46" customWidth="1"/>
    <col min="5" max="5" width="13.453125" style="46" customWidth="1"/>
    <col min="6" max="6" width="15.1796875" style="46" customWidth="1"/>
    <col min="7" max="26" width="9.08984375" style="46" customWidth="1"/>
    <col min="27" max="16384" width="14.453125" style="46"/>
  </cols>
  <sheetData>
    <row r="1" spans="1:26" ht="60" customHeight="1" x14ac:dyDescent="0.35">
      <c r="A1" s="49"/>
      <c r="B1" s="50"/>
      <c r="C1" s="3" t="str">
        <f>+'Anexo N. 8 - Cuadro de Precios'!B1</f>
        <v>REPOSICIÓN E INSTALACIÓN DE LAS CABINAS DE LAS SUBESTACIONES TRANSFORMADORAS DEL ANILLO DE MEDIA TENSIÓN Y CENTRO DE RECEPCIÓN Y MEDICIÓN DE LA DEPURADORA DEL BAIX LLOBREGAT
(Nº EXP.: AB/2025/137)</v>
      </c>
      <c r="D1" s="51" t="str">
        <f>+'Anexo N. 8 - Cuadro de Precios'!C1</f>
        <v>NOMBRE LICITADOR</v>
      </c>
      <c r="E1" s="52"/>
      <c r="F1" s="52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9.75" customHeight="1" thickBot="1" x14ac:dyDescent="0.4">
      <c r="A2" s="45"/>
      <c r="B2" s="45"/>
      <c r="C2" s="5"/>
      <c r="D2" s="6"/>
      <c r="E2" s="5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144" customFormat="1" ht="14.25" customHeight="1" thickBot="1" x14ac:dyDescent="0.35">
      <c r="A3" s="53" t="s">
        <v>9</v>
      </c>
      <c r="B3" s="142"/>
      <c r="C3" s="142"/>
      <c r="D3" s="142"/>
      <c r="E3" s="142"/>
      <c r="F3" s="143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</row>
    <row r="4" spans="1:26" s="144" customFormat="1" ht="9.75" customHeight="1" thickBot="1" x14ac:dyDescent="0.35">
      <c r="A4" s="102"/>
      <c r="B4" s="101"/>
      <c r="C4" s="102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</row>
    <row r="5" spans="1:26" s="144" customFormat="1" ht="26" customHeight="1" thickBot="1" x14ac:dyDescent="0.35">
      <c r="A5" s="8" t="s">
        <v>2</v>
      </c>
      <c r="B5" s="9" t="s">
        <v>4</v>
      </c>
      <c r="C5" s="10" t="s">
        <v>3</v>
      </c>
      <c r="D5" s="9" t="s">
        <v>10</v>
      </c>
      <c r="E5" s="9" t="s">
        <v>5</v>
      </c>
      <c r="F5" s="11" t="s">
        <v>11</v>
      </c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</row>
    <row r="6" spans="1:26" s="145" customFormat="1" ht="15" customHeight="1" thickBot="1" x14ac:dyDescent="0.35">
      <c r="A6" s="123" t="s">
        <v>17</v>
      </c>
      <c r="B6" s="135" t="s">
        <v>18</v>
      </c>
      <c r="C6" s="136"/>
      <c r="D6" s="136"/>
      <c r="E6" s="136"/>
      <c r="F6" s="137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6" s="145" customFormat="1" ht="20" customHeight="1" x14ac:dyDescent="0.3">
      <c r="A7" s="103" t="s">
        <v>19</v>
      </c>
      <c r="B7" s="104" t="s">
        <v>33</v>
      </c>
      <c r="C7" s="105" t="s">
        <v>20</v>
      </c>
      <c r="D7" s="106">
        <v>2</v>
      </c>
      <c r="E7" s="107">
        <f>+'Anexo N. 8 - Cuadro de Precios'!D8</f>
        <v>0</v>
      </c>
      <c r="F7" s="108">
        <f>+ROUND(D7*E7,2)</f>
        <v>0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 spans="1:26" s="145" customFormat="1" ht="30" customHeight="1" x14ac:dyDescent="0.3">
      <c r="A8" s="109" t="s">
        <v>21</v>
      </c>
      <c r="B8" s="110" t="s">
        <v>33</v>
      </c>
      <c r="C8" s="111" t="s">
        <v>22</v>
      </c>
      <c r="D8" s="112">
        <v>18</v>
      </c>
      <c r="E8" s="113">
        <f>+'Anexo N. 8 - Cuadro de Precios'!D9</f>
        <v>0</v>
      </c>
      <c r="F8" s="114">
        <f t="shared" ref="F8:F13" si="0">+ROUND(D8*E8,2)</f>
        <v>0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26" s="145" customFormat="1" ht="30" customHeight="1" x14ac:dyDescent="0.3">
      <c r="A9" s="109" t="s">
        <v>23</v>
      </c>
      <c r="B9" s="110" t="s">
        <v>33</v>
      </c>
      <c r="C9" s="111" t="s">
        <v>24</v>
      </c>
      <c r="D9" s="112">
        <v>18</v>
      </c>
      <c r="E9" s="113">
        <f>+'Anexo N. 8 - Cuadro de Precios'!D10</f>
        <v>0</v>
      </c>
      <c r="F9" s="114">
        <f t="shared" si="0"/>
        <v>0</v>
      </c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s="145" customFormat="1" ht="20" customHeight="1" x14ac:dyDescent="0.3">
      <c r="A10" s="109" t="s">
        <v>25</v>
      </c>
      <c r="B10" s="110" t="s">
        <v>33</v>
      </c>
      <c r="C10" s="111" t="s">
        <v>26</v>
      </c>
      <c r="D10" s="112">
        <v>6</v>
      </c>
      <c r="E10" s="113">
        <f>+'Anexo N. 8 - Cuadro de Precios'!D11</f>
        <v>0</v>
      </c>
      <c r="F10" s="114">
        <f t="shared" si="0"/>
        <v>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s="145" customFormat="1" ht="20" customHeight="1" x14ac:dyDescent="0.3">
      <c r="A11" s="109" t="s">
        <v>27</v>
      </c>
      <c r="B11" s="110" t="s">
        <v>33</v>
      </c>
      <c r="C11" s="111" t="s">
        <v>28</v>
      </c>
      <c r="D11" s="112">
        <v>4</v>
      </c>
      <c r="E11" s="113">
        <f>+'Anexo N. 8 - Cuadro de Precios'!D12</f>
        <v>0</v>
      </c>
      <c r="F11" s="114">
        <f t="shared" si="0"/>
        <v>0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s="145" customFormat="1" ht="20" customHeight="1" x14ac:dyDescent="0.3">
      <c r="A12" s="109" t="s">
        <v>29</v>
      </c>
      <c r="B12" s="110" t="s">
        <v>33</v>
      </c>
      <c r="C12" s="111" t="s">
        <v>30</v>
      </c>
      <c r="D12" s="112">
        <v>2</v>
      </c>
      <c r="E12" s="113">
        <f>+'Anexo N. 8 - Cuadro de Precios'!D13</f>
        <v>0</v>
      </c>
      <c r="F12" s="114">
        <f t="shared" si="0"/>
        <v>0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s="145" customFormat="1" ht="20" customHeight="1" thickBot="1" x14ac:dyDescent="0.35">
      <c r="A13" s="115" t="s">
        <v>31</v>
      </c>
      <c r="B13" s="116" t="s">
        <v>33</v>
      </c>
      <c r="C13" s="117" t="s">
        <v>32</v>
      </c>
      <c r="D13" s="118">
        <v>2</v>
      </c>
      <c r="E13" s="119">
        <f>+'Anexo N. 8 - Cuadro de Precios'!D14</f>
        <v>0</v>
      </c>
      <c r="F13" s="120">
        <f t="shared" si="0"/>
        <v>0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s="145" customFormat="1" ht="20" customHeight="1" thickBot="1" x14ac:dyDescent="0.35">
      <c r="A14" s="121" t="s">
        <v>111</v>
      </c>
      <c r="B14" s="121"/>
      <c r="C14" s="121"/>
      <c r="D14" s="121"/>
      <c r="E14" s="122"/>
      <c r="F14" s="122">
        <f>+SUM(F7:F13)</f>
        <v>0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s="145" customFormat="1" ht="15" customHeight="1" thickBot="1" x14ac:dyDescent="0.35">
      <c r="A15" s="123" t="s">
        <v>34</v>
      </c>
      <c r="B15" s="124" t="s">
        <v>35</v>
      </c>
      <c r="C15" s="125"/>
      <c r="D15" s="125"/>
      <c r="E15" s="125"/>
      <c r="F15" s="125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s="145" customFormat="1" ht="20" customHeight="1" x14ac:dyDescent="0.3">
      <c r="A16" s="126" t="s">
        <v>36</v>
      </c>
      <c r="B16" s="127" t="s">
        <v>33</v>
      </c>
      <c r="C16" s="128" t="s">
        <v>20</v>
      </c>
      <c r="D16" s="106">
        <v>1</v>
      </c>
      <c r="E16" s="107">
        <f>+'Anexo N. 8 - Cuadro de Precios'!D16</f>
        <v>0</v>
      </c>
      <c r="F16" s="108">
        <f>+ROUND(D16*E16,2)</f>
        <v>0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s="145" customFormat="1" ht="20" customHeight="1" x14ac:dyDescent="0.3">
      <c r="A17" s="129" t="s">
        <v>37</v>
      </c>
      <c r="B17" s="130" t="s">
        <v>33</v>
      </c>
      <c r="C17" s="131" t="s">
        <v>38</v>
      </c>
      <c r="D17" s="112">
        <v>2</v>
      </c>
      <c r="E17" s="113">
        <f>+'Anexo N. 8 - Cuadro de Precios'!D17</f>
        <v>0</v>
      </c>
      <c r="F17" s="114">
        <f>+ROUND(D17*E17,2)</f>
        <v>0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s="145" customFormat="1" ht="20" customHeight="1" x14ac:dyDescent="0.3">
      <c r="A18" s="129" t="s">
        <v>39</v>
      </c>
      <c r="B18" s="130" t="s">
        <v>33</v>
      </c>
      <c r="C18" s="131" t="s">
        <v>40</v>
      </c>
      <c r="D18" s="112">
        <v>2</v>
      </c>
      <c r="E18" s="113">
        <f>+'Anexo N. 8 - Cuadro de Precios'!D18</f>
        <v>0</v>
      </c>
      <c r="F18" s="114">
        <f t="shared" ref="F18:F25" si="1">+ROUND(D18*E18,2)</f>
        <v>0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s="145" customFormat="1" ht="20" customHeight="1" x14ac:dyDescent="0.3">
      <c r="A19" s="129" t="s">
        <v>41</v>
      </c>
      <c r="B19" s="130" t="s">
        <v>33</v>
      </c>
      <c r="C19" s="131" t="s">
        <v>42</v>
      </c>
      <c r="D19" s="112">
        <v>2</v>
      </c>
      <c r="E19" s="113">
        <f>+'Anexo N. 8 - Cuadro de Precios'!D19</f>
        <v>0</v>
      </c>
      <c r="F19" s="114">
        <f t="shared" si="1"/>
        <v>0</v>
      </c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s="145" customFormat="1" ht="20" customHeight="1" x14ac:dyDescent="0.3">
      <c r="A20" s="129" t="s">
        <v>43</v>
      </c>
      <c r="B20" s="130" t="s">
        <v>33</v>
      </c>
      <c r="C20" s="131" t="s">
        <v>44</v>
      </c>
      <c r="D20" s="112">
        <v>4</v>
      </c>
      <c r="E20" s="113">
        <f>+'Anexo N. 8 - Cuadro de Precios'!D20</f>
        <v>0</v>
      </c>
      <c r="F20" s="114">
        <f t="shared" si="1"/>
        <v>0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s="145" customFormat="1" ht="20" customHeight="1" x14ac:dyDescent="0.3">
      <c r="A21" s="129" t="s">
        <v>45</v>
      </c>
      <c r="B21" s="130" t="s">
        <v>33</v>
      </c>
      <c r="C21" s="131" t="s">
        <v>46</v>
      </c>
      <c r="D21" s="112">
        <v>2</v>
      </c>
      <c r="E21" s="113">
        <f>+'Anexo N. 8 - Cuadro de Precios'!D21</f>
        <v>0</v>
      </c>
      <c r="F21" s="114">
        <f t="shared" si="1"/>
        <v>0</v>
      </c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s="145" customFormat="1" ht="30" customHeight="1" x14ac:dyDescent="0.3">
      <c r="A22" s="129" t="s">
        <v>47</v>
      </c>
      <c r="B22" s="130" t="s">
        <v>33</v>
      </c>
      <c r="C22" s="131" t="s">
        <v>48</v>
      </c>
      <c r="D22" s="112">
        <v>1</v>
      </c>
      <c r="E22" s="113">
        <f>+'Anexo N. 8 - Cuadro de Precios'!D22</f>
        <v>0</v>
      </c>
      <c r="F22" s="114">
        <f t="shared" si="1"/>
        <v>0</v>
      </c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s="145" customFormat="1" ht="20" customHeight="1" x14ac:dyDescent="0.3">
      <c r="A23" s="129" t="s">
        <v>49</v>
      </c>
      <c r="B23" s="130" t="s">
        <v>33</v>
      </c>
      <c r="C23" s="131" t="s">
        <v>26</v>
      </c>
      <c r="D23" s="112">
        <v>12</v>
      </c>
      <c r="E23" s="113">
        <f>+'Anexo N. 8 - Cuadro de Precios'!D23</f>
        <v>0</v>
      </c>
      <c r="F23" s="114">
        <f t="shared" si="1"/>
        <v>0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s="145" customFormat="1" ht="20" customHeight="1" x14ac:dyDescent="0.3">
      <c r="A24" s="129" t="s">
        <v>50</v>
      </c>
      <c r="B24" s="130" t="s">
        <v>33</v>
      </c>
      <c r="C24" s="131" t="s">
        <v>51</v>
      </c>
      <c r="D24" s="112">
        <v>1</v>
      </c>
      <c r="E24" s="113">
        <f>+'Anexo N. 8 - Cuadro de Precios'!D24</f>
        <v>0</v>
      </c>
      <c r="F24" s="114">
        <f t="shared" si="1"/>
        <v>0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s="145" customFormat="1" ht="20" customHeight="1" thickBot="1" x14ac:dyDescent="0.35">
      <c r="A25" s="132" t="s">
        <v>52</v>
      </c>
      <c r="B25" s="133" t="s">
        <v>33</v>
      </c>
      <c r="C25" s="134" t="s">
        <v>53</v>
      </c>
      <c r="D25" s="118">
        <v>1</v>
      </c>
      <c r="E25" s="119">
        <f>+'Anexo N. 8 - Cuadro de Precios'!D25</f>
        <v>0</v>
      </c>
      <c r="F25" s="120">
        <f t="shared" si="1"/>
        <v>0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s="145" customFormat="1" ht="20" customHeight="1" thickBot="1" x14ac:dyDescent="0.35">
      <c r="A26" s="121" t="s">
        <v>110</v>
      </c>
      <c r="B26" s="121"/>
      <c r="C26" s="121"/>
      <c r="D26" s="121"/>
      <c r="E26" s="122"/>
      <c r="F26" s="122">
        <f>+SUM(F16:F25)</f>
        <v>0</v>
      </c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s="145" customFormat="1" ht="15" customHeight="1" thickBot="1" x14ac:dyDescent="0.35">
      <c r="A27" s="123" t="s">
        <v>69</v>
      </c>
      <c r="B27" s="124" t="s">
        <v>54</v>
      </c>
      <c r="C27" s="125"/>
      <c r="D27" s="125"/>
      <c r="E27" s="125"/>
      <c r="F27" s="125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s="145" customFormat="1" ht="20" customHeight="1" x14ac:dyDescent="0.3">
      <c r="A28" s="59" t="s">
        <v>55</v>
      </c>
      <c r="B28" s="61" t="s">
        <v>33</v>
      </c>
      <c r="C28" s="60" t="s">
        <v>56</v>
      </c>
      <c r="D28" s="106">
        <v>100</v>
      </c>
      <c r="E28" s="107">
        <f>+'Anexo N. 8 - Cuadro de Precios'!D27</f>
        <v>0</v>
      </c>
      <c r="F28" s="108">
        <f>+ROUND(D28*E28,2)</f>
        <v>0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s="145" customFormat="1" ht="20" customHeight="1" x14ac:dyDescent="0.3">
      <c r="A29" s="62" t="s">
        <v>57</v>
      </c>
      <c r="B29" s="64" t="s">
        <v>33</v>
      </c>
      <c r="C29" s="63" t="s">
        <v>58</v>
      </c>
      <c r="D29" s="112">
        <v>100</v>
      </c>
      <c r="E29" s="113">
        <f>+'Anexo N. 8 - Cuadro de Precios'!D28</f>
        <v>0</v>
      </c>
      <c r="F29" s="114">
        <f t="shared" ref="F29:F34" si="2">+ROUND(D29*E29,2)</f>
        <v>0</v>
      </c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s="145" customFormat="1" ht="30" customHeight="1" x14ac:dyDescent="0.3">
      <c r="A30" s="62" t="s">
        <v>59</v>
      </c>
      <c r="B30" s="64" t="s">
        <v>33</v>
      </c>
      <c r="C30" s="63" t="s">
        <v>60</v>
      </c>
      <c r="D30" s="112">
        <v>13</v>
      </c>
      <c r="E30" s="113">
        <f>+'Anexo N. 8 - Cuadro de Precios'!D29</f>
        <v>0</v>
      </c>
      <c r="F30" s="114">
        <f t="shared" si="2"/>
        <v>0</v>
      </c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s="145" customFormat="1" ht="20" customHeight="1" x14ac:dyDescent="0.3">
      <c r="A31" s="62" t="s">
        <v>61</v>
      </c>
      <c r="B31" s="64" t="s">
        <v>33</v>
      </c>
      <c r="C31" s="63" t="s">
        <v>62</v>
      </c>
      <c r="D31" s="112">
        <v>28</v>
      </c>
      <c r="E31" s="113">
        <f>+'Anexo N. 8 - Cuadro de Precios'!D30</f>
        <v>0</v>
      </c>
      <c r="F31" s="114">
        <f t="shared" si="2"/>
        <v>0</v>
      </c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s="145" customFormat="1" ht="30" customHeight="1" x14ac:dyDescent="0.3">
      <c r="A32" s="62" t="s">
        <v>63</v>
      </c>
      <c r="B32" s="64" t="s">
        <v>33</v>
      </c>
      <c r="C32" s="63" t="s">
        <v>64</v>
      </c>
      <c r="D32" s="112">
        <v>28</v>
      </c>
      <c r="E32" s="113">
        <f>+'Anexo N. 8 - Cuadro de Precios'!D31</f>
        <v>0</v>
      </c>
      <c r="F32" s="114">
        <f t="shared" si="2"/>
        <v>0</v>
      </c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s="145" customFormat="1" ht="20" customHeight="1" x14ac:dyDescent="0.3">
      <c r="A33" s="62" t="s">
        <v>65</v>
      </c>
      <c r="B33" s="64" t="s">
        <v>33</v>
      </c>
      <c r="C33" s="63" t="s">
        <v>66</v>
      </c>
      <c r="D33" s="112">
        <v>28</v>
      </c>
      <c r="E33" s="113">
        <f>+'Anexo N. 8 - Cuadro de Precios'!D32</f>
        <v>0</v>
      </c>
      <c r="F33" s="114">
        <f t="shared" si="2"/>
        <v>0</v>
      </c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s="145" customFormat="1" ht="30" customHeight="1" thickBot="1" x14ac:dyDescent="0.35">
      <c r="A34" s="65" t="s">
        <v>67</v>
      </c>
      <c r="B34" s="67" t="s">
        <v>33</v>
      </c>
      <c r="C34" s="66" t="s">
        <v>68</v>
      </c>
      <c r="D34" s="118">
        <v>40</v>
      </c>
      <c r="E34" s="119">
        <f>+'Anexo N. 8 - Cuadro de Precios'!D33</f>
        <v>0</v>
      </c>
      <c r="F34" s="120">
        <f t="shared" si="2"/>
        <v>0</v>
      </c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s="145" customFormat="1" ht="15" customHeight="1" thickBot="1" x14ac:dyDescent="0.35">
      <c r="A35" s="121" t="s">
        <v>109</v>
      </c>
      <c r="B35" s="121"/>
      <c r="C35" s="121"/>
      <c r="D35" s="121"/>
      <c r="E35" s="122"/>
      <c r="F35" s="122">
        <f>+SUM(F28:F34)</f>
        <v>0</v>
      </c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s="145" customFormat="1" ht="15" customHeight="1" thickBot="1" x14ac:dyDescent="0.35">
      <c r="A36" s="123" t="s">
        <v>75</v>
      </c>
      <c r="B36" s="124" t="s">
        <v>70</v>
      </c>
      <c r="C36" s="125"/>
      <c r="D36" s="125"/>
      <c r="E36" s="125"/>
      <c r="F36" s="125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s="145" customFormat="1" ht="30" customHeight="1" x14ac:dyDescent="0.3">
      <c r="A37" s="59" t="s">
        <v>71</v>
      </c>
      <c r="B37" s="61" t="s">
        <v>33</v>
      </c>
      <c r="C37" s="60" t="s">
        <v>72</v>
      </c>
      <c r="D37" s="147">
        <v>13</v>
      </c>
      <c r="E37" s="107">
        <f>+'Anexo N. 8 - Cuadro de Precios'!D35</f>
        <v>0</v>
      </c>
      <c r="F37" s="108">
        <f t="shared" ref="F37:F38" si="3">+ROUND(D37*E37,2)</f>
        <v>0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s="145" customFormat="1" ht="20" customHeight="1" thickBot="1" x14ac:dyDescent="0.35">
      <c r="A38" s="65" t="s">
        <v>73</v>
      </c>
      <c r="B38" s="67" t="s">
        <v>33</v>
      </c>
      <c r="C38" s="66" t="s">
        <v>74</v>
      </c>
      <c r="D38" s="148">
        <v>1</v>
      </c>
      <c r="E38" s="149">
        <f>+'Anexo N. 8 - Cuadro de Precios'!D36</f>
        <v>0</v>
      </c>
      <c r="F38" s="150">
        <f t="shared" si="3"/>
        <v>0</v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s="145" customFormat="1" ht="15" customHeight="1" thickBot="1" x14ac:dyDescent="0.35">
      <c r="A39" s="121" t="s">
        <v>112</v>
      </c>
      <c r="B39" s="121"/>
      <c r="C39" s="121"/>
      <c r="D39" s="121"/>
      <c r="E39" s="122"/>
      <c r="F39" s="122">
        <f>+SUM(F37:F38)</f>
        <v>0</v>
      </c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s="145" customFormat="1" ht="15" customHeight="1" thickBot="1" x14ac:dyDescent="0.35">
      <c r="A40" s="123" t="s">
        <v>79</v>
      </c>
      <c r="B40" s="124" t="s">
        <v>76</v>
      </c>
      <c r="C40" s="125"/>
      <c r="D40" s="125"/>
      <c r="E40" s="125"/>
      <c r="F40" s="125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s="145" customFormat="1" ht="30" customHeight="1" x14ac:dyDescent="0.3">
      <c r="A41" s="59" t="s">
        <v>36</v>
      </c>
      <c r="B41" s="61" t="s">
        <v>33</v>
      </c>
      <c r="C41" s="60" t="s">
        <v>77</v>
      </c>
      <c r="D41" s="147">
        <v>11</v>
      </c>
      <c r="E41" s="107">
        <f>+'Anexo N. 8 - Cuadro de Precios'!D38</f>
        <v>0</v>
      </c>
      <c r="F41" s="108">
        <f t="shared" ref="F41:F42" si="4">+ROUND(D41*E41,2)</f>
        <v>0</v>
      </c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s="145" customFormat="1" ht="30" customHeight="1" thickBot="1" x14ac:dyDescent="0.35">
      <c r="A42" s="65" t="s">
        <v>37</v>
      </c>
      <c r="B42" s="67" t="s">
        <v>33</v>
      </c>
      <c r="C42" s="66" t="s">
        <v>78</v>
      </c>
      <c r="D42" s="148">
        <v>13</v>
      </c>
      <c r="E42" s="149">
        <f>+'Anexo N. 8 - Cuadro de Precios'!D39</f>
        <v>0</v>
      </c>
      <c r="F42" s="150">
        <f t="shared" si="4"/>
        <v>0</v>
      </c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s="145" customFormat="1" ht="15" customHeight="1" thickBot="1" x14ac:dyDescent="0.35">
      <c r="A43" s="121" t="s">
        <v>113</v>
      </c>
      <c r="B43" s="121"/>
      <c r="C43" s="121"/>
      <c r="D43" s="121"/>
      <c r="E43" s="122"/>
      <c r="F43" s="122">
        <f>+SUM(F41:F42)</f>
        <v>0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s="145" customFormat="1" ht="15" customHeight="1" thickBot="1" x14ac:dyDescent="0.35">
      <c r="A44" s="123" t="s">
        <v>85</v>
      </c>
      <c r="B44" s="124" t="s">
        <v>80</v>
      </c>
      <c r="C44" s="125"/>
      <c r="D44" s="125"/>
      <c r="E44" s="125"/>
      <c r="F44" s="125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s="145" customFormat="1" ht="20" customHeight="1" x14ac:dyDescent="0.3">
      <c r="A45" s="59" t="s">
        <v>81</v>
      </c>
      <c r="B45" s="61" t="s">
        <v>33</v>
      </c>
      <c r="C45" s="60" t="s">
        <v>82</v>
      </c>
      <c r="D45" s="147">
        <v>10</v>
      </c>
      <c r="E45" s="107">
        <f>+'Anexo N. 8 - Cuadro de Precios'!D41</f>
        <v>0</v>
      </c>
      <c r="F45" s="108">
        <f t="shared" ref="F45:F46" si="5">+ROUND(D45*E45,2)</f>
        <v>0</v>
      </c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s="145" customFormat="1" ht="20" customHeight="1" thickBot="1" x14ac:dyDescent="0.35">
      <c r="A46" s="65" t="s">
        <v>83</v>
      </c>
      <c r="B46" s="67" t="s">
        <v>115</v>
      </c>
      <c r="C46" s="66" t="s">
        <v>84</v>
      </c>
      <c r="D46" s="148">
        <v>20000</v>
      </c>
      <c r="E46" s="149">
        <f>+'Anexo N. 8 - Cuadro de Precios'!D42</f>
        <v>0</v>
      </c>
      <c r="F46" s="150">
        <f t="shared" si="5"/>
        <v>0</v>
      </c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s="145" customFormat="1" ht="15" customHeight="1" thickBot="1" x14ac:dyDescent="0.35">
      <c r="A47" s="121" t="s">
        <v>114</v>
      </c>
      <c r="B47" s="121"/>
      <c r="C47" s="121"/>
      <c r="D47" s="121"/>
      <c r="E47" s="122"/>
      <c r="F47" s="122">
        <f>+SUM(F45:F46)</f>
        <v>0</v>
      </c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s="145" customFormat="1" ht="15" customHeight="1" thickBot="1" x14ac:dyDescent="0.35">
      <c r="A48" s="123" t="s">
        <v>93</v>
      </c>
      <c r="B48" s="124" t="s">
        <v>86</v>
      </c>
      <c r="C48" s="125"/>
      <c r="D48" s="125"/>
      <c r="E48" s="125"/>
      <c r="F48" s="125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s="145" customFormat="1" ht="20" customHeight="1" x14ac:dyDescent="0.3">
      <c r="A49" s="59" t="s">
        <v>87</v>
      </c>
      <c r="B49" s="61" t="s">
        <v>33</v>
      </c>
      <c r="C49" s="60" t="s">
        <v>88</v>
      </c>
      <c r="D49" s="147">
        <v>1</v>
      </c>
      <c r="E49" s="107">
        <f>+'Anexo N. 8 - Cuadro de Precios'!D44</f>
        <v>0</v>
      </c>
      <c r="F49" s="108">
        <f t="shared" ref="F49:F51" si="6">+ROUND(D49*E49,2)</f>
        <v>0</v>
      </c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s="145" customFormat="1" ht="20" customHeight="1" x14ac:dyDescent="0.3">
      <c r="A50" s="151" t="s">
        <v>89</v>
      </c>
      <c r="B50" s="97" t="s">
        <v>33</v>
      </c>
      <c r="C50" s="152" t="s">
        <v>90</v>
      </c>
      <c r="D50" s="146">
        <v>1</v>
      </c>
      <c r="E50" s="113">
        <f>+'Anexo N. 8 - Cuadro de Precios'!D45</f>
        <v>0</v>
      </c>
      <c r="F50" s="114">
        <f t="shared" ref="F50:F51" si="7">+ROUND(D50*E50,2)</f>
        <v>0</v>
      </c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s="145" customFormat="1" ht="20" customHeight="1" thickBot="1" x14ac:dyDescent="0.35">
      <c r="A51" s="65" t="s">
        <v>91</v>
      </c>
      <c r="B51" s="67" t="s">
        <v>33</v>
      </c>
      <c r="C51" s="66" t="s">
        <v>92</v>
      </c>
      <c r="D51" s="148">
        <v>1</v>
      </c>
      <c r="E51" s="149">
        <f>+'Anexo N. 8 - Cuadro de Precios'!D46</f>
        <v>0</v>
      </c>
      <c r="F51" s="150">
        <f t="shared" si="7"/>
        <v>0</v>
      </c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s="145" customFormat="1" ht="15" customHeight="1" thickBot="1" x14ac:dyDescent="0.35">
      <c r="A52" s="121" t="s">
        <v>116</v>
      </c>
      <c r="B52" s="121"/>
      <c r="C52" s="121"/>
      <c r="D52" s="121"/>
      <c r="E52" s="122"/>
      <c r="F52" s="122">
        <f>+SUM(F49:F51)</f>
        <v>0</v>
      </c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s="145" customFormat="1" ht="15" customHeight="1" thickBot="1" x14ac:dyDescent="0.35">
      <c r="A53" s="123" t="s">
        <v>105</v>
      </c>
      <c r="B53" s="124" t="s">
        <v>94</v>
      </c>
      <c r="C53" s="125"/>
      <c r="D53" s="125"/>
      <c r="E53" s="125"/>
      <c r="F53" s="125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s="145" customFormat="1" ht="20" customHeight="1" x14ac:dyDescent="0.3">
      <c r="A54" s="59" t="s">
        <v>95</v>
      </c>
      <c r="B54" s="61" t="s">
        <v>33</v>
      </c>
      <c r="C54" s="60" t="s">
        <v>96</v>
      </c>
      <c r="D54" s="147">
        <v>1</v>
      </c>
      <c r="E54" s="107">
        <f>+'Anexo N. 8 - Cuadro de Precios'!D48</f>
        <v>0</v>
      </c>
      <c r="F54" s="108">
        <f t="shared" ref="F54:F56" si="8">+ROUND(D54*E54,2)</f>
        <v>0</v>
      </c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s="145" customFormat="1" ht="20" customHeight="1" x14ac:dyDescent="0.3">
      <c r="A55" s="151" t="s">
        <v>97</v>
      </c>
      <c r="B55" s="97" t="s">
        <v>33</v>
      </c>
      <c r="C55" s="152" t="s">
        <v>98</v>
      </c>
      <c r="D55" s="146">
        <v>1</v>
      </c>
      <c r="E55" s="113">
        <f>+'Anexo N. 8 - Cuadro de Precios'!D49</f>
        <v>0</v>
      </c>
      <c r="F55" s="114">
        <f t="shared" si="8"/>
        <v>0</v>
      </c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s="145" customFormat="1" ht="20" customHeight="1" thickBot="1" x14ac:dyDescent="0.35">
      <c r="A56" s="65" t="s">
        <v>99</v>
      </c>
      <c r="B56" s="67" t="s">
        <v>33</v>
      </c>
      <c r="C56" s="66" t="s">
        <v>100</v>
      </c>
      <c r="D56" s="148">
        <v>1</v>
      </c>
      <c r="E56" s="149">
        <f>+'Anexo N. 8 - Cuadro de Precios'!D50</f>
        <v>0</v>
      </c>
      <c r="F56" s="150">
        <f t="shared" si="8"/>
        <v>0</v>
      </c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s="145" customFormat="1" ht="15" customHeight="1" thickBot="1" x14ac:dyDescent="0.35">
      <c r="A57" s="121" t="s">
        <v>117</v>
      </c>
      <c r="B57" s="121"/>
      <c r="C57" s="121"/>
      <c r="D57" s="121"/>
      <c r="E57" s="122"/>
      <c r="F57" s="122">
        <f>+SUM(F54:F56)</f>
        <v>0</v>
      </c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s="145" customFormat="1" ht="15" customHeight="1" thickBot="1" x14ac:dyDescent="0.35">
      <c r="A58" s="123" t="s">
        <v>106</v>
      </c>
      <c r="B58" s="124" t="s">
        <v>101</v>
      </c>
      <c r="C58" s="125"/>
      <c r="D58" s="125"/>
      <c r="E58" s="125"/>
      <c r="F58" s="125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s="145" customFormat="1" ht="20" customHeight="1" thickBot="1" x14ac:dyDescent="0.35">
      <c r="A59" s="77" t="s">
        <v>102</v>
      </c>
      <c r="B59" s="79" t="s">
        <v>118</v>
      </c>
      <c r="C59" s="78" t="s">
        <v>119</v>
      </c>
      <c r="D59" s="154">
        <v>1</v>
      </c>
      <c r="E59" s="155">
        <f>+'Anexo N. 8 - Cuadro de Precios'!D52</f>
        <v>0</v>
      </c>
      <c r="F59" s="156">
        <f t="shared" ref="F59" si="9">+ROUND(D59*E59,2)</f>
        <v>0</v>
      </c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s="145" customFormat="1" ht="15" customHeight="1" thickBot="1" x14ac:dyDescent="0.35">
      <c r="A60" s="153" t="s">
        <v>120</v>
      </c>
      <c r="B60" s="153"/>
      <c r="C60" s="153"/>
      <c r="D60" s="153"/>
      <c r="E60" s="122"/>
      <c r="F60" s="122">
        <f>+SUM(F59)</f>
        <v>0</v>
      </c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s="145" customFormat="1" ht="15" customHeight="1" thickBot="1" x14ac:dyDescent="0.35">
      <c r="A61" s="123" t="s">
        <v>107</v>
      </c>
      <c r="B61" s="124" t="s">
        <v>103</v>
      </c>
      <c r="C61" s="125"/>
      <c r="D61" s="125"/>
      <c r="E61" s="125"/>
      <c r="F61" s="125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s="145" customFormat="1" ht="20" customHeight="1" thickBot="1" x14ac:dyDescent="0.35">
      <c r="A62" s="77" t="s">
        <v>104</v>
      </c>
      <c r="B62" s="79" t="s">
        <v>118</v>
      </c>
      <c r="C62" s="78" t="s">
        <v>121</v>
      </c>
      <c r="D62" s="154">
        <v>1</v>
      </c>
      <c r="E62" s="155">
        <f>+'Anexo N. 8 - Cuadro de Precios'!D54</f>
        <v>0</v>
      </c>
      <c r="F62" s="156">
        <f t="shared" ref="F62" si="10">+ROUND(D62*E62,2)</f>
        <v>0</v>
      </c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s="145" customFormat="1" ht="15" customHeight="1" thickBot="1" x14ac:dyDescent="0.35">
      <c r="A63" s="153" t="s">
        <v>122</v>
      </c>
      <c r="B63" s="153"/>
      <c r="C63" s="153"/>
      <c r="D63" s="153"/>
      <c r="E63" s="122"/>
      <c r="F63" s="122">
        <f>+SUM(F62)</f>
        <v>0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15" customHeight="1" thickBot="1" x14ac:dyDescent="0.4">
      <c r="A64" s="13"/>
      <c r="B64" s="14"/>
      <c r="C64" s="15" t="s">
        <v>12</v>
      </c>
      <c r="D64" s="16"/>
      <c r="E64" s="17"/>
      <c r="F64" s="18">
        <f>+F14+F26+F35+F39+F43+F47+F52+F57+F60+F63</f>
        <v>0</v>
      </c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spans="1:26" ht="14.25" customHeight="1" x14ac:dyDescent="0.35">
      <c r="A65" s="7"/>
      <c r="B65" s="4"/>
      <c r="C65" s="20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" customHeight="1" x14ac:dyDescent="0.35">
      <c r="A66" s="21"/>
      <c r="B66" s="22"/>
      <c r="C66" s="23" t="s">
        <v>13</v>
      </c>
      <c r="D66" s="24"/>
      <c r="E66" s="24"/>
      <c r="F66" s="25">
        <f>+F64</f>
        <v>0</v>
      </c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spans="1:26" ht="14.25" customHeight="1" x14ac:dyDescent="0.35">
      <c r="A67" s="26"/>
      <c r="B67" s="27"/>
      <c r="C67" s="28"/>
      <c r="D67" s="27"/>
      <c r="E67" s="27"/>
      <c r="F67" s="2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spans="1:26" ht="15" customHeight="1" x14ac:dyDescent="0.35">
      <c r="A68" s="26"/>
      <c r="B68" s="27"/>
      <c r="C68" s="28" t="s">
        <v>14</v>
      </c>
      <c r="D68" s="27"/>
      <c r="E68" s="27"/>
      <c r="F68" s="29">
        <f>F66*0.21</f>
        <v>0</v>
      </c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spans="1:26" ht="14.25" customHeight="1" x14ac:dyDescent="0.35">
      <c r="A69" s="26"/>
      <c r="B69" s="30"/>
      <c r="C69" s="31"/>
      <c r="D69" s="32"/>
      <c r="E69" s="33"/>
      <c r="F69" s="34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spans="1:26" ht="15" customHeight="1" thickBot="1" x14ac:dyDescent="0.4">
      <c r="A70" s="21"/>
      <c r="B70" s="22"/>
      <c r="C70" s="35" t="s">
        <v>15</v>
      </c>
      <c r="D70" s="36"/>
      <c r="E70" s="36"/>
      <c r="F70" s="37">
        <f>F66+F68</f>
        <v>0</v>
      </c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spans="1:26" ht="14.25" customHeight="1" x14ac:dyDescent="0.35">
      <c r="A71" s="26"/>
      <c r="B71" s="38"/>
      <c r="C71" s="31"/>
      <c r="D71" s="39"/>
      <c r="E71" s="27"/>
      <c r="F71" s="27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spans="1:26" ht="14.25" customHeight="1" x14ac:dyDescent="0.35">
      <c r="A72" s="26"/>
      <c r="B72" s="38"/>
      <c r="C72" s="40"/>
      <c r="D72" s="39"/>
      <c r="E72" s="27"/>
      <c r="F72" s="27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spans="1:26" ht="14.25" customHeight="1" x14ac:dyDescent="0.35">
      <c r="A73" s="26"/>
      <c r="B73" s="41"/>
      <c r="C73" s="41" t="str">
        <f>+'Anexo N. 8 - Cuadro de Precios'!B56</f>
        <v>(LUGAR, FECHA Y FIRMA)</v>
      </c>
      <c r="D73" s="42"/>
      <c r="E73" s="27"/>
      <c r="F73" s="27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spans="1:26" ht="14.25" customHeight="1" x14ac:dyDescent="0.35">
      <c r="A74" s="43"/>
      <c r="B74" s="12"/>
      <c r="C74" s="44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14.25" customHeight="1" x14ac:dyDescent="0.35">
      <c r="A75" s="43"/>
      <c r="B75" s="12"/>
      <c r="C75" s="44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4.25" customHeight="1" x14ac:dyDescent="0.35">
      <c r="A76" s="43"/>
      <c r="B76" s="12"/>
      <c r="C76" s="44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4.25" customHeight="1" x14ac:dyDescent="0.35">
      <c r="A77" s="43"/>
      <c r="B77" s="12"/>
      <c r="C77" s="44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4.25" customHeight="1" x14ac:dyDescent="0.35">
      <c r="A78" s="43"/>
      <c r="B78" s="12"/>
      <c r="C78" s="44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4.25" customHeight="1" x14ac:dyDescent="0.35">
      <c r="A79" s="43"/>
      <c r="B79" s="12"/>
      <c r="C79" s="44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4.25" customHeight="1" x14ac:dyDescent="0.35">
      <c r="A80" s="43"/>
      <c r="B80" s="12"/>
      <c r="C80" s="44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4.25" customHeight="1" x14ac:dyDescent="0.35">
      <c r="A81" s="43"/>
      <c r="B81" s="12"/>
      <c r="C81" s="44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4.25" customHeight="1" x14ac:dyDescent="0.35">
      <c r="A82" s="43"/>
      <c r="B82" s="12"/>
      <c r="C82" s="44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4.25" customHeight="1" x14ac:dyDescent="0.35">
      <c r="A83" s="43"/>
      <c r="B83" s="12"/>
      <c r="C83" s="44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4.25" customHeight="1" x14ac:dyDescent="0.35">
      <c r="A84" s="7"/>
      <c r="B84" s="4"/>
      <c r="C84" s="20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7"/>
      <c r="B85" s="4"/>
      <c r="C85" s="20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7"/>
      <c r="B86" s="4"/>
      <c r="C86" s="20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7"/>
      <c r="B87" s="4"/>
      <c r="C87" s="20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7"/>
      <c r="B88" s="4"/>
      <c r="C88" s="20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7"/>
      <c r="B89" s="4"/>
      <c r="C89" s="20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7"/>
      <c r="B90" s="4"/>
      <c r="C90" s="20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7"/>
      <c r="B91" s="4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7"/>
      <c r="B92" s="4"/>
      <c r="C92" s="20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7"/>
      <c r="B93" s="4"/>
      <c r="C93" s="20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7"/>
      <c r="B94" s="4"/>
      <c r="C94" s="20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7"/>
      <c r="B95" s="4"/>
      <c r="C95" s="20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7"/>
      <c r="B96" s="4"/>
      <c r="C96" s="20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7"/>
      <c r="B97" s="4"/>
      <c r="C97" s="20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7"/>
      <c r="B98" s="4"/>
      <c r="C98" s="20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7"/>
      <c r="B99" s="4"/>
      <c r="C99" s="20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7"/>
      <c r="B100" s="4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7"/>
      <c r="B101" s="4"/>
      <c r="C101" s="20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7"/>
      <c r="B102" s="4"/>
      <c r="C102" s="20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7"/>
      <c r="B103" s="4"/>
      <c r="C103" s="20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7"/>
      <c r="B104" s="4"/>
      <c r="C104" s="20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7"/>
      <c r="B105" s="4"/>
      <c r="C105" s="20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7"/>
      <c r="B106" s="4"/>
      <c r="C106" s="20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7"/>
      <c r="B107" s="4"/>
      <c r="C107" s="20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7"/>
      <c r="B108" s="4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7"/>
      <c r="B109" s="4"/>
      <c r="C109" s="20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7"/>
      <c r="B110" s="4"/>
      <c r="C110" s="20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7"/>
      <c r="B111" s="4"/>
      <c r="C111" s="20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7"/>
      <c r="B112" s="4"/>
      <c r="C112" s="20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7"/>
      <c r="B113" s="4"/>
      <c r="C113" s="20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7"/>
      <c r="B114" s="4"/>
      <c r="C114" s="20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7"/>
      <c r="B115" s="4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7"/>
      <c r="B116" s="4"/>
      <c r="C116" s="20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7"/>
      <c r="B117" s="4"/>
      <c r="C117" s="20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7"/>
      <c r="B118" s="4"/>
      <c r="C118" s="20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7"/>
      <c r="B119" s="4"/>
      <c r="C119" s="20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7"/>
      <c r="B120" s="4"/>
      <c r="C120" s="20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7"/>
      <c r="B121" s="4"/>
      <c r="C121" s="20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7"/>
      <c r="B122" s="4"/>
      <c r="C122" s="20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7"/>
      <c r="B123" s="4"/>
      <c r="C123" s="20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7"/>
      <c r="B124" s="4"/>
      <c r="C124" s="20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7"/>
      <c r="B125" s="4"/>
      <c r="C125" s="20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7"/>
      <c r="B126" s="4"/>
      <c r="C126" s="20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7"/>
      <c r="B127" s="4"/>
      <c r="C127" s="20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7"/>
      <c r="B128" s="4"/>
      <c r="C128" s="20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7"/>
      <c r="B129" s="4"/>
      <c r="C129" s="20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7"/>
      <c r="B130" s="4"/>
      <c r="C130" s="20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7"/>
      <c r="B131" s="4"/>
      <c r="C131" s="20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7"/>
      <c r="B132" s="4"/>
      <c r="C132" s="20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7"/>
      <c r="B133" s="4"/>
      <c r="C133" s="20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7"/>
      <c r="B134" s="4"/>
      <c r="C134" s="20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7"/>
      <c r="B135" s="4"/>
      <c r="C135" s="20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7"/>
      <c r="B136" s="4"/>
      <c r="C136" s="20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7"/>
      <c r="B137" s="4"/>
      <c r="C137" s="20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7"/>
      <c r="B138" s="4"/>
      <c r="C138" s="20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7"/>
      <c r="B139" s="4"/>
      <c r="C139" s="20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7"/>
      <c r="B140" s="4"/>
      <c r="C140" s="20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7"/>
      <c r="B141" s="4"/>
      <c r="C141" s="20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7"/>
      <c r="B142" s="4"/>
      <c r="C142" s="20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7"/>
      <c r="B143" s="4"/>
      <c r="C143" s="20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7"/>
      <c r="B144" s="4"/>
      <c r="C144" s="20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7"/>
      <c r="B145" s="4"/>
      <c r="C145" s="20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7"/>
      <c r="B146" s="4"/>
      <c r="C146" s="20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7"/>
      <c r="B147" s="4"/>
      <c r="C147" s="20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7"/>
      <c r="B148" s="4"/>
      <c r="C148" s="20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7"/>
      <c r="B149" s="4"/>
      <c r="C149" s="20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7"/>
      <c r="B150" s="4"/>
      <c r="C150" s="20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7"/>
      <c r="B151" s="4"/>
      <c r="C151" s="20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7"/>
      <c r="B152" s="4"/>
      <c r="C152" s="20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7"/>
      <c r="B153" s="4"/>
      <c r="C153" s="20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7"/>
      <c r="B154" s="4"/>
      <c r="C154" s="20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7"/>
      <c r="B155" s="4"/>
      <c r="C155" s="20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7"/>
      <c r="B156" s="4"/>
      <c r="C156" s="20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7"/>
      <c r="B157" s="4"/>
      <c r="C157" s="20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7"/>
      <c r="B158" s="4"/>
      <c r="C158" s="20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7"/>
      <c r="B159" s="4"/>
      <c r="C159" s="20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7"/>
      <c r="B160" s="4"/>
      <c r="C160" s="20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7"/>
      <c r="B161" s="4"/>
      <c r="C161" s="20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7"/>
      <c r="B162" s="4"/>
      <c r="C162" s="20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7"/>
      <c r="B163" s="4"/>
      <c r="C163" s="20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7"/>
      <c r="B164" s="4"/>
      <c r="C164" s="20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7"/>
      <c r="B165" s="4"/>
      <c r="C165" s="20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7"/>
      <c r="B166" s="4"/>
      <c r="C166" s="20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7"/>
      <c r="B167" s="4"/>
      <c r="C167" s="20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7"/>
      <c r="B168" s="4"/>
      <c r="C168" s="20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7"/>
      <c r="B169" s="4"/>
      <c r="C169" s="20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7"/>
      <c r="B170" s="4"/>
      <c r="C170" s="20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7"/>
      <c r="B171" s="4"/>
      <c r="C171" s="20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7"/>
      <c r="B172" s="4"/>
      <c r="C172" s="20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7"/>
      <c r="B173" s="4"/>
      <c r="C173" s="20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7"/>
      <c r="B174" s="4"/>
      <c r="C174" s="20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7"/>
      <c r="B175" s="4"/>
      <c r="C175" s="20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7"/>
      <c r="B176" s="4"/>
      <c r="C176" s="20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7"/>
      <c r="B177" s="4"/>
      <c r="C177" s="20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7"/>
      <c r="B178" s="4"/>
      <c r="C178" s="20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7"/>
      <c r="B179" s="4"/>
      <c r="C179" s="20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7"/>
      <c r="B180" s="4"/>
      <c r="C180" s="20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7"/>
      <c r="B181" s="4"/>
      <c r="C181" s="20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7"/>
      <c r="B182" s="4"/>
      <c r="C182" s="20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7"/>
      <c r="B183" s="4"/>
      <c r="C183" s="20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7"/>
      <c r="B184" s="4"/>
      <c r="C184" s="20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7"/>
      <c r="B185" s="4"/>
      <c r="C185" s="20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7"/>
      <c r="B186" s="4"/>
      <c r="C186" s="20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7"/>
      <c r="B187" s="4"/>
      <c r="C187" s="20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7"/>
      <c r="B188" s="4"/>
      <c r="C188" s="20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7"/>
      <c r="B189" s="4"/>
      <c r="C189" s="20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7"/>
      <c r="B190" s="4"/>
      <c r="C190" s="20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7"/>
      <c r="B191" s="4"/>
      <c r="C191" s="20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7"/>
      <c r="B192" s="4"/>
      <c r="C192" s="20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7"/>
      <c r="B193" s="4"/>
      <c r="C193" s="20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7"/>
      <c r="B194" s="4"/>
      <c r="C194" s="20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7"/>
      <c r="B195" s="4"/>
      <c r="C195" s="20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7"/>
      <c r="B196" s="4"/>
      <c r="C196" s="20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7"/>
      <c r="B197" s="4"/>
      <c r="C197" s="20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7"/>
      <c r="B198" s="4"/>
      <c r="C198" s="20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7"/>
      <c r="B199" s="4"/>
      <c r="C199" s="20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7"/>
      <c r="B200" s="4"/>
      <c r="C200" s="20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7"/>
      <c r="B201" s="4"/>
      <c r="C201" s="20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7"/>
      <c r="B202" s="4"/>
      <c r="C202" s="20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7"/>
      <c r="B203" s="4"/>
      <c r="C203" s="20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7"/>
      <c r="B204" s="4"/>
      <c r="C204" s="20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7"/>
      <c r="B205" s="4"/>
      <c r="C205" s="20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7"/>
      <c r="B206" s="4"/>
      <c r="C206" s="20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7"/>
      <c r="B207" s="4"/>
      <c r="C207" s="20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7"/>
      <c r="B208" s="4"/>
      <c r="C208" s="20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7"/>
      <c r="B209" s="4"/>
      <c r="C209" s="20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7"/>
      <c r="B210" s="4"/>
      <c r="C210" s="20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7"/>
      <c r="B211" s="4"/>
      <c r="C211" s="20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7"/>
      <c r="B212" s="4"/>
      <c r="C212" s="20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7"/>
      <c r="B213" s="4"/>
      <c r="C213" s="20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7"/>
      <c r="B214" s="4"/>
      <c r="C214" s="20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7"/>
      <c r="B215" s="4"/>
      <c r="C215" s="20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7"/>
      <c r="B216" s="4"/>
      <c r="C216" s="20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7"/>
      <c r="B217" s="4"/>
      <c r="C217" s="20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7"/>
      <c r="B218" s="4"/>
      <c r="C218" s="20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7"/>
      <c r="B219" s="4"/>
      <c r="C219" s="20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7"/>
      <c r="B220" s="4"/>
      <c r="C220" s="20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7"/>
      <c r="B221" s="4"/>
      <c r="C221" s="20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7"/>
      <c r="B222" s="4"/>
      <c r="C222" s="20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7"/>
      <c r="B223" s="4"/>
      <c r="C223" s="20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7"/>
      <c r="B224" s="4"/>
      <c r="C224" s="20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7"/>
      <c r="B225" s="4"/>
      <c r="C225" s="20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7"/>
      <c r="B226" s="4"/>
      <c r="C226" s="20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7"/>
      <c r="B227" s="4"/>
      <c r="C227" s="20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7"/>
      <c r="B228" s="4"/>
      <c r="C228" s="20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7"/>
      <c r="B229" s="4"/>
      <c r="C229" s="20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7"/>
      <c r="B230" s="4"/>
      <c r="C230" s="20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7"/>
      <c r="B231" s="4"/>
      <c r="C231" s="20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7"/>
      <c r="B232" s="4"/>
      <c r="C232" s="20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7"/>
      <c r="B233" s="4"/>
      <c r="C233" s="20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7"/>
      <c r="B234" s="4"/>
      <c r="C234" s="20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7"/>
      <c r="B235" s="4"/>
      <c r="C235" s="20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7"/>
      <c r="B236" s="4"/>
      <c r="C236" s="20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7"/>
      <c r="B237" s="4"/>
      <c r="C237" s="20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7"/>
      <c r="B238" s="4"/>
      <c r="C238" s="20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7"/>
      <c r="B239" s="4"/>
      <c r="C239" s="20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7"/>
      <c r="B240" s="4"/>
      <c r="C240" s="20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7"/>
      <c r="B241" s="4"/>
      <c r="C241" s="20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7"/>
      <c r="B242" s="4"/>
      <c r="C242" s="20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7"/>
      <c r="B243" s="4"/>
      <c r="C243" s="20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7"/>
      <c r="B244" s="4"/>
      <c r="C244" s="20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7"/>
      <c r="B245" s="4"/>
      <c r="C245" s="20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7"/>
      <c r="B246" s="4"/>
      <c r="C246" s="20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7"/>
      <c r="B247" s="4"/>
      <c r="C247" s="20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7"/>
      <c r="B248" s="4"/>
      <c r="C248" s="20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7"/>
      <c r="B249" s="4"/>
      <c r="C249" s="20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7"/>
      <c r="B250" s="4"/>
      <c r="C250" s="20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7"/>
      <c r="B251" s="4"/>
      <c r="C251" s="20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7"/>
      <c r="B252" s="4"/>
      <c r="C252" s="20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7"/>
      <c r="B253" s="4"/>
      <c r="C253" s="20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7"/>
      <c r="B254" s="4"/>
      <c r="C254" s="20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7"/>
      <c r="B255" s="4"/>
      <c r="C255" s="20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7"/>
      <c r="B256" s="4"/>
      <c r="C256" s="20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7"/>
      <c r="B257" s="4"/>
      <c r="C257" s="20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7"/>
      <c r="B258" s="4"/>
      <c r="C258" s="20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7"/>
      <c r="B259" s="4"/>
      <c r="C259" s="20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7"/>
      <c r="B260" s="4"/>
      <c r="C260" s="20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7"/>
      <c r="B261" s="4"/>
      <c r="C261" s="20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7"/>
      <c r="B262" s="4"/>
      <c r="C262" s="20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7"/>
      <c r="B263" s="4"/>
      <c r="C263" s="20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7"/>
      <c r="B264" s="4"/>
      <c r="C264" s="20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7"/>
      <c r="B265" s="4"/>
      <c r="C265" s="20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7"/>
      <c r="B266" s="4"/>
      <c r="C266" s="20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7"/>
      <c r="B267" s="4"/>
      <c r="C267" s="20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7"/>
      <c r="B268" s="4"/>
      <c r="C268" s="20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7"/>
      <c r="B269" s="4"/>
      <c r="C269" s="20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7"/>
      <c r="B270" s="4"/>
      <c r="C270" s="20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7"/>
      <c r="B271" s="4"/>
      <c r="C271" s="20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7"/>
      <c r="B272" s="4"/>
      <c r="C272" s="20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7"/>
      <c r="B273" s="4"/>
      <c r="C273" s="20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7"/>
      <c r="B274" s="4"/>
      <c r="C274" s="20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7"/>
      <c r="B275" s="4"/>
      <c r="C275" s="20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7"/>
      <c r="B276" s="4"/>
      <c r="C276" s="20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7"/>
      <c r="B277" s="4"/>
      <c r="C277" s="20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7"/>
      <c r="B278" s="4"/>
      <c r="C278" s="20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7"/>
      <c r="B279" s="4"/>
      <c r="C279" s="20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7"/>
      <c r="B280" s="4"/>
      <c r="C280" s="20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7"/>
      <c r="B281" s="4"/>
      <c r="C281" s="20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7"/>
      <c r="B282" s="4"/>
      <c r="C282" s="20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7"/>
      <c r="B283" s="4"/>
      <c r="C283" s="20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7"/>
      <c r="B284" s="4"/>
      <c r="C284" s="20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7"/>
      <c r="B285" s="4"/>
      <c r="C285" s="20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7"/>
      <c r="B286" s="4"/>
      <c r="C286" s="20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7"/>
      <c r="B287" s="4"/>
      <c r="C287" s="20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7"/>
      <c r="B288" s="4"/>
      <c r="C288" s="20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7"/>
      <c r="B289" s="4"/>
      <c r="C289" s="20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7"/>
      <c r="B290" s="4"/>
      <c r="C290" s="20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7"/>
      <c r="B291" s="4"/>
      <c r="C291" s="20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7"/>
      <c r="B292" s="4"/>
      <c r="C292" s="20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7"/>
      <c r="B293" s="4"/>
      <c r="C293" s="20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7"/>
      <c r="B294" s="4"/>
      <c r="C294" s="20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7"/>
      <c r="B295" s="4"/>
      <c r="C295" s="20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7"/>
      <c r="B296" s="4"/>
      <c r="C296" s="20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7"/>
      <c r="B297" s="4"/>
      <c r="C297" s="20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7"/>
      <c r="B298" s="4"/>
      <c r="C298" s="20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7"/>
      <c r="B299" s="4"/>
      <c r="C299" s="20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7"/>
      <c r="B300" s="4"/>
      <c r="C300" s="20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7"/>
      <c r="B301" s="4"/>
      <c r="C301" s="20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7"/>
      <c r="B302" s="4"/>
      <c r="C302" s="20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7"/>
      <c r="B303" s="4"/>
      <c r="C303" s="20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7"/>
      <c r="B304" s="4"/>
      <c r="C304" s="20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7"/>
      <c r="B305" s="4"/>
      <c r="C305" s="20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7"/>
      <c r="B306" s="4"/>
      <c r="C306" s="20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7"/>
      <c r="B307" s="4"/>
      <c r="C307" s="20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7"/>
      <c r="B308" s="4"/>
      <c r="C308" s="20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7"/>
      <c r="B309" s="4"/>
      <c r="C309" s="20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7"/>
      <c r="B310" s="4"/>
      <c r="C310" s="20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7"/>
      <c r="B311" s="4"/>
      <c r="C311" s="20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7"/>
      <c r="B312" s="4"/>
      <c r="C312" s="20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7"/>
      <c r="B313" s="4"/>
      <c r="C313" s="20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7"/>
      <c r="B314" s="4"/>
      <c r="C314" s="20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7"/>
      <c r="B315" s="4"/>
      <c r="C315" s="20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7"/>
      <c r="B316" s="4"/>
      <c r="C316" s="20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7"/>
      <c r="B317" s="4"/>
      <c r="C317" s="20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7"/>
      <c r="B318" s="4"/>
      <c r="C318" s="20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7"/>
      <c r="B319" s="4"/>
      <c r="C319" s="20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7"/>
      <c r="B320" s="4"/>
      <c r="C320" s="20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7"/>
      <c r="B321" s="4"/>
      <c r="C321" s="20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7"/>
      <c r="B322" s="4"/>
      <c r="C322" s="20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7"/>
      <c r="B323" s="4"/>
      <c r="C323" s="20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7"/>
      <c r="B324" s="4"/>
      <c r="C324" s="20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7"/>
      <c r="B325" s="4"/>
      <c r="C325" s="20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7"/>
      <c r="B326" s="4"/>
      <c r="C326" s="20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7"/>
      <c r="B327" s="4"/>
      <c r="C327" s="20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7"/>
      <c r="B328" s="4"/>
      <c r="C328" s="20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7"/>
      <c r="B329" s="4"/>
      <c r="C329" s="20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7"/>
      <c r="B330" s="4"/>
      <c r="C330" s="20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7"/>
      <c r="B331" s="4"/>
      <c r="C331" s="20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7"/>
      <c r="B332" s="4"/>
      <c r="C332" s="20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7"/>
      <c r="B333" s="4"/>
      <c r="C333" s="20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7"/>
      <c r="B334" s="4"/>
      <c r="C334" s="20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7"/>
      <c r="B335" s="4"/>
      <c r="C335" s="20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7"/>
      <c r="B336" s="4"/>
      <c r="C336" s="20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7"/>
      <c r="B337" s="4"/>
      <c r="C337" s="20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7"/>
      <c r="B338" s="4"/>
      <c r="C338" s="20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7"/>
      <c r="B339" s="4"/>
      <c r="C339" s="20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7"/>
      <c r="B340" s="4"/>
      <c r="C340" s="20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7"/>
      <c r="B341" s="4"/>
      <c r="C341" s="20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7"/>
      <c r="B342" s="4"/>
      <c r="C342" s="20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7"/>
      <c r="B343" s="4"/>
      <c r="C343" s="20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7"/>
      <c r="B344" s="4"/>
      <c r="C344" s="20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7"/>
      <c r="B345" s="4"/>
      <c r="C345" s="20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7"/>
      <c r="B346" s="4"/>
      <c r="C346" s="20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7"/>
      <c r="B347" s="4"/>
      <c r="C347" s="20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7"/>
      <c r="B348" s="4"/>
      <c r="C348" s="20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7"/>
      <c r="B349" s="4"/>
      <c r="C349" s="20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7"/>
      <c r="B350" s="4"/>
      <c r="C350" s="20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7"/>
      <c r="B351" s="4"/>
      <c r="C351" s="20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7"/>
      <c r="B352" s="4"/>
      <c r="C352" s="20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7"/>
      <c r="B353" s="4"/>
      <c r="C353" s="20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7"/>
      <c r="B354" s="4"/>
      <c r="C354" s="20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7"/>
      <c r="B355" s="4"/>
      <c r="C355" s="20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7"/>
      <c r="B356" s="4"/>
      <c r="C356" s="20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7"/>
      <c r="B357" s="4"/>
      <c r="C357" s="20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7"/>
      <c r="B358" s="4"/>
      <c r="C358" s="20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7"/>
      <c r="B359" s="4"/>
      <c r="C359" s="20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7"/>
      <c r="B360" s="4"/>
      <c r="C360" s="20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7"/>
      <c r="B361" s="4"/>
      <c r="C361" s="20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7"/>
      <c r="B362" s="4"/>
      <c r="C362" s="20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7"/>
      <c r="B363" s="4"/>
      <c r="C363" s="20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7"/>
      <c r="B364" s="4"/>
      <c r="C364" s="20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7"/>
      <c r="B365" s="4"/>
      <c r="C365" s="20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7"/>
      <c r="B366" s="4"/>
      <c r="C366" s="20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7"/>
      <c r="B367" s="4"/>
      <c r="C367" s="20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7"/>
      <c r="B368" s="4"/>
      <c r="C368" s="20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7"/>
      <c r="B369" s="4"/>
      <c r="C369" s="20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7"/>
      <c r="B370" s="4"/>
      <c r="C370" s="20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7"/>
      <c r="B371" s="4"/>
      <c r="C371" s="20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7"/>
      <c r="B372" s="4"/>
      <c r="C372" s="20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7"/>
      <c r="B373" s="4"/>
      <c r="C373" s="20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7"/>
      <c r="B374" s="4"/>
      <c r="C374" s="20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7"/>
      <c r="B375" s="4"/>
      <c r="C375" s="20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7"/>
      <c r="B376" s="4"/>
      <c r="C376" s="20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7"/>
      <c r="B377" s="4"/>
      <c r="C377" s="20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7"/>
      <c r="B378" s="4"/>
      <c r="C378" s="20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7"/>
      <c r="B379" s="4"/>
      <c r="C379" s="20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7"/>
      <c r="B380" s="4"/>
      <c r="C380" s="20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7"/>
      <c r="B381" s="4"/>
      <c r="C381" s="20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7"/>
      <c r="B382" s="4"/>
      <c r="C382" s="20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7"/>
      <c r="B383" s="4"/>
      <c r="C383" s="20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7"/>
      <c r="B384" s="4"/>
      <c r="C384" s="20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7"/>
      <c r="B385" s="4"/>
      <c r="C385" s="20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7"/>
      <c r="B386" s="4"/>
      <c r="C386" s="20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7"/>
      <c r="B387" s="4"/>
      <c r="C387" s="20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7"/>
      <c r="B388" s="4"/>
      <c r="C388" s="20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7"/>
      <c r="B389" s="4"/>
      <c r="C389" s="20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7"/>
      <c r="B390" s="4"/>
      <c r="C390" s="20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7"/>
      <c r="B391" s="4"/>
      <c r="C391" s="20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7"/>
      <c r="B392" s="4"/>
      <c r="C392" s="20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7"/>
      <c r="B393" s="4"/>
      <c r="C393" s="20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7"/>
      <c r="B394" s="4"/>
      <c r="C394" s="20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7"/>
      <c r="B395" s="4"/>
      <c r="C395" s="20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7"/>
      <c r="B396" s="4"/>
      <c r="C396" s="20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7"/>
      <c r="B397" s="4"/>
      <c r="C397" s="20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7"/>
      <c r="B398" s="4"/>
      <c r="C398" s="20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7"/>
      <c r="B399" s="4"/>
      <c r="C399" s="20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7"/>
      <c r="B400" s="4"/>
      <c r="C400" s="20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7"/>
      <c r="B401" s="4"/>
      <c r="C401" s="20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7"/>
      <c r="B402" s="4"/>
      <c r="C402" s="20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7"/>
      <c r="B403" s="4"/>
      <c r="C403" s="20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7"/>
      <c r="B404" s="4"/>
      <c r="C404" s="20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7"/>
      <c r="B405" s="4"/>
      <c r="C405" s="20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7"/>
      <c r="B406" s="4"/>
      <c r="C406" s="20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7"/>
      <c r="B407" s="4"/>
      <c r="C407" s="20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7"/>
      <c r="B408" s="4"/>
      <c r="C408" s="20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7"/>
      <c r="B409" s="4"/>
      <c r="C409" s="20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7"/>
      <c r="B410" s="4"/>
      <c r="C410" s="20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7"/>
      <c r="B411" s="4"/>
      <c r="C411" s="20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7"/>
      <c r="B412" s="4"/>
      <c r="C412" s="20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7"/>
      <c r="B413" s="4"/>
      <c r="C413" s="20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7"/>
      <c r="B414" s="4"/>
      <c r="C414" s="20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7"/>
      <c r="B415" s="4"/>
      <c r="C415" s="20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7"/>
      <c r="B416" s="4"/>
      <c r="C416" s="20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7"/>
      <c r="B417" s="4"/>
      <c r="C417" s="20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7"/>
      <c r="B418" s="4"/>
      <c r="C418" s="20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7"/>
      <c r="B419" s="4"/>
      <c r="C419" s="20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7"/>
      <c r="B420" s="4"/>
      <c r="C420" s="20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7"/>
      <c r="B421" s="4"/>
      <c r="C421" s="20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7"/>
      <c r="B422" s="4"/>
      <c r="C422" s="20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7"/>
      <c r="B423" s="4"/>
      <c r="C423" s="20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7"/>
      <c r="B424" s="4"/>
      <c r="C424" s="20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7"/>
      <c r="B425" s="4"/>
      <c r="C425" s="20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7"/>
      <c r="B426" s="4"/>
      <c r="C426" s="20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7"/>
      <c r="B427" s="4"/>
      <c r="C427" s="20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7"/>
      <c r="B428" s="4"/>
      <c r="C428" s="20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7"/>
      <c r="B429" s="4"/>
      <c r="C429" s="20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7"/>
      <c r="B430" s="4"/>
      <c r="C430" s="20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7"/>
      <c r="B431" s="4"/>
      <c r="C431" s="20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7"/>
      <c r="B432" s="4"/>
      <c r="C432" s="20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7"/>
      <c r="B433" s="4"/>
      <c r="C433" s="20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7"/>
      <c r="B434" s="4"/>
      <c r="C434" s="20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7"/>
      <c r="B435" s="4"/>
      <c r="C435" s="20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7"/>
      <c r="B436" s="4"/>
      <c r="C436" s="20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7"/>
      <c r="B437" s="4"/>
      <c r="C437" s="20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7"/>
      <c r="B438" s="4"/>
      <c r="C438" s="20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7"/>
      <c r="B439" s="4"/>
      <c r="C439" s="20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7"/>
      <c r="B440" s="4"/>
      <c r="C440" s="20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7"/>
      <c r="B441" s="4"/>
      <c r="C441" s="20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7"/>
      <c r="B442" s="4"/>
      <c r="C442" s="20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7"/>
      <c r="B443" s="4"/>
      <c r="C443" s="20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7"/>
      <c r="B444" s="4"/>
      <c r="C444" s="20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7"/>
      <c r="B445" s="4"/>
      <c r="C445" s="20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7"/>
      <c r="B446" s="4"/>
      <c r="C446" s="20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7"/>
      <c r="B447" s="4"/>
      <c r="C447" s="20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7"/>
      <c r="B448" s="4"/>
      <c r="C448" s="20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7"/>
      <c r="B449" s="4"/>
      <c r="C449" s="20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7"/>
      <c r="B450" s="4"/>
      <c r="C450" s="20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7"/>
      <c r="B451" s="4"/>
      <c r="C451" s="20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7"/>
      <c r="B452" s="4"/>
      <c r="C452" s="20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7"/>
      <c r="B453" s="4"/>
      <c r="C453" s="20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7"/>
      <c r="B454" s="4"/>
      <c r="C454" s="20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7"/>
      <c r="B455" s="4"/>
      <c r="C455" s="20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7"/>
      <c r="B456" s="4"/>
      <c r="C456" s="20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7"/>
      <c r="B457" s="4"/>
      <c r="C457" s="20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7"/>
      <c r="B458" s="4"/>
      <c r="C458" s="20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7"/>
      <c r="B459" s="4"/>
      <c r="C459" s="20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7"/>
      <c r="B460" s="4"/>
      <c r="C460" s="20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7"/>
      <c r="B461" s="4"/>
      <c r="C461" s="20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7"/>
      <c r="B462" s="4"/>
      <c r="C462" s="20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7"/>
      <c r="B463" s="4"/>
      <c r="C463" s="20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7"/>
      <c r="B464" s="4"/>
      <c r="C464" s="20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7"/>
      <c r="B465" s="4"/>
      <c r="C465" s="20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7"/>
      <c r="B466" s="4"/>
      <c r="C466" s="20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7"/>
      <c r="B467" s="4"/>
      <c r="C467" s="20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7"/>
      <c r="B468" s="4"/>
      <c r="C468" s="20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7"/>
      <c r="B469" s="4"/>
      <c r="C469" s="20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7"/>
      <c r="B470" s="4"/>
      <c r="C470" s="20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7"/>
      <c r="B471" s="4"/>
      <c r="C471" s="20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7"/>
      <c r="B472" s="4"/>
      <c r="C472" s="20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7"/>
      <c r="B473" s="4"/>
      <c r="C473" s="20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7"/>
      <c r="B474" s="4"/>
      <c r="C474" s="20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7"/>
      <c r="B475" s="4"/>
      <c r="C475" s="20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7"/>
      <c r="B476" s="4"/>
      <c r="C476" s="20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7"/>
      <c r="B477" s="4"/>
      <c r="C477" s="20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7"/>
      <c r="B478" s="4"/>
      <c r="C478" s="20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7"/>
      <c r="B479" s="4"/>
      <c r="C479" s="20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7"/>
      <c r="B480" s="4"/>
      <c r="C480" s="20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7"/>
      <c r="B481" s="4"/>
      <c r="C481" s="20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7"/>
      <c r="B482" s="4"/>
      <c r="C482" s="20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7"/>
      <c r="B483" s="4"/>
      <c r="C483" s="20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7"/>
      <c r="B484" s="4"/>
      <c r="C484" s="20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7"/>
      <c r="B485" s="4"/>
      <c r="C485" s="20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7"/>
      <c r="B486" s="4"/>
      <c r="C486" s="20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7"/>
      <c r="B487" s="4"/>
      <c r="C487" s="20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7"/>
      <c r="B488" s="4"/>
      <c r="C488" s="20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7"/>
      <c r="B489" s="4"/>
      <c r="C489" s="20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7"/>
      <c r="B490" s="4"/>
      <c r="C490" s="20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7"/>
      <c r="B491" s="4"/>
      <c r="C491" s="20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7"/>
      <c r="B492" s="4"/>
      <c r="C492" s="20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7"/>
      <c r="B493" s="4"/>
      <c r="C493" s="20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7"/>
      <c r="B494" s="4"/>
      <c r="C494" s="20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7"/>
      <c r="B495" s="4"/>
      <c r="C495" s="20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7"/>
      <c r="B496" s="4"/>
      <c r="C496" s="20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7"/>
      <c r="B497" s="4"/>
      <c r="C497" s="20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7"/>
      <c r="B498" s="4"/>
      <c r="C498" s="20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7"/>
      <c r="B499" s="4"/>
      <c r="C499" s="20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7"/>
      <c r="B500" s="4"/>
      <c r="C500" s="20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7"/>
      <c r="B501" s="4"/>
      <c r="C501" s="20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7"/>
      <c r="B502" s="4"/>
      <c r="C502" s="20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7"/>
      <c r="B503" s="4"/>
      <c r="C503" s="20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7"/>
      <c r="B504" s="4"/>
      <c r="C504" s="20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7"/>
      <c r="B505" s="4"/>
      <c r="C505" s="20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7"/>
      <c r="B506" s="4"/>
      <c r="C506" s="20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7"/>
      <c r="B507" s="4"/>
      <c r="C507" s="20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7"/>
      <c r="B508" s="4"/>
      <c r="C508" s="20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7"/>
      <c r="B509" s="4"/>
      <c r="C509" s="20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7"/>
      <c r="B510" s="4"/>
      <c r="C510" s="20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7"/>
      <c r="B511" s="4"/>
      <c r="C511" s="20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7"/>
      <c r="B512" s="4"/>
      <c r="C512" s="20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7"/>
      <c r="B513" s="4"/>
      <c r="C513" s="20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7"/>
      <c r="B514" s="4"/>
      <c r="C514" s="20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7"/>
      <c r="B515" s="4"/>
      <c r="C515" s="20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7"/>
      <c r="B516" s="4"/>
      <c r="C516" s="20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7"/>
      <c r="B517" s="4"/>
      <c r="C517" s="20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7"/>
      <c r="B518" s="4"/>
      <c r="C518" s="20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7"/>
      <c r="B519" s="4"/>
      <c r="C519" s="20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7"/>
      <c r="B520" s="4"/>
      <c r="C520" s="20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7"/>
      <c r="B521" s="4"/>
      <c r="C521" s="20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7"/>
      <c r="B522" s="4"/>
      <c r="C522" s="20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7"/>
      <c r="B523" s="4"/>
      <c r="C523" s="20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7"/>
      <c r="B524" s="4"/>
      <c r="C524" s="20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7"/>
      <c r="B525" s="4"/>
      <c r="C525" s="20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7"/>
      <c r="B526" s="4"/>
      <c r="C526" s="20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7"/>
      <c r="B527" s="4"/>
      <c r="C527" s="20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7"/>
      <c r="B528" s="4"/>
      <c r="C528" s="20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7"/>
      <c r="B529" s="4"/>
      <c r="C529" s="20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7"/>
      <c r="B530" s="4"/>
      <c r="C530" s="20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7"/>
      <c r="B531" s="4"/>
      <c r="C531" s="20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7"/>
      <c r="B532" s="4"/>
      <c r="C532" s="20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7"/>
      <c r="B533" s="4"/>
      <c r="C533" s="20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7"/>
      <c r="B534" s="4"/>
      <c r="C534" s="20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7"/>
      <c r="B535" s="4"/>
      <c r="C535" s="20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7"/>
      <c r="B536" s="4"/>
      <c r="C536" s="20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7"/>
      <c r="B537" s="4"/>
      <c r="C537" s="20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7"/>
      <c r="B538" s="4"/>
      <c r="C538" s="20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7"/>
      <c r="B539" s="4"/>
      <c r="C539" s="20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7"/>
      <c r="B540" s="4"/>
      <c r="C540" s="20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7"/>
      <c r="B541" s="4"/>
      <c r="C541" s="20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7"/>
      <c r="B542" s="4"/>
      <c r="C542" s="20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7"/>
      <c r="B543" s="4"/>
      <c r="C543" s="20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7"/>
      <c r="B544" s="4"/>
      <c r="C544" s="20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7"/>
      <c r="B545" s="4"/>
      <c r="C545" s="20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7"/>
      <c r="B546" s="4"/>
      <c r="C546" s="20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7"/>
      <c r="B547" s="4"/>
      <c r="C547" s="20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7"/>
      <c r="B548" s="4"/>
      <c r="C548" s="20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7"/>
      <c r="B549" s="4"/>
      <c r="C549" s="20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7"/>
      <c r="B550" s="4"/>
      <c r="C550" s="20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7"/>
      <c r="B551" s="4"/>
      <c r="C551" s="20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7"/>
      <c r="B552" s="4"/>
      <c r="C552" s="20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7"/>
      <c r="B553" s="4"/>
      <c r="C553" s="20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7"/>
      <c r="B554" s="4"/>
      <c r="C554" s="20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7"/>
      <c r="B555" s="4"/>
      <c r="C555" s="20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7"/>
      <c r="B556" s="4"/>
      <c r="C556" s="20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7"/>
      <c r="B557" s="4"/>
      <c r="C557" s="20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7"/>
      <c r="B558" s="4"/>
      <c r="C558" s="20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7"/>
      <c r="B559" s="4"/>
      <c r="C559" s="20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7"/>
      <c r="B560" s="4"/>
      <c r="C560" s="20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7"/>
      <c r="B561" s="4"/>
      <c r="C561" s="20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7"/>
      <c r="B562" s="4"/>
      <c r="C562" s="20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7"/>
      <c r="B563" s="4"/>
      <c r="C563" s="20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7"/>
      <c r="B564" s="4"/>
      <c r="C564" s="20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7"/>
      <c r="B565" s="4"/>
      <c r="C565" s="20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7"/>
      <c r="B566" s="4"/>
      <c r="C566" s="20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7"/>
      <c r="B567" s="4"/>
      <c r="C567" s="20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7"/>
      <c r="B568" s="4"/>
      <c r="C568" s="20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7"/>
      <c r="B569" s="4"/>
      <c r="C569" s="20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7"/>
      <c r="B570" s="4"/>
      <c r="C570" s="20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7"/>
      <c r="B571" s="4"/>
      <c r="C571" s="20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7"/>
      <c r="B572" s="4"/>
      <c r="C572" s="20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7"/>
      <c r="B573" s="4"/>
      <c r="C573" s="20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7"/>
      <c r="B574" s="4"/>
      <c r="C574" s="20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7"/>
      <c r="B575" s="4"/>
      <c r="C575" s="20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7"/>
      <c r="B576" s="4"/>
      <c r="C576" s="20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7"/>
      <c r="B577" s="4"/>
      <c r="C577" s="20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7"/>
      <c r="B578" s="4"/>
      <c r="C578" s="20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7"/>
      <c r="B579" s="4"/>
      <c r="C579" s="20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7"/>
      <c r="B580" s="4"/>
      <c r="C580" s="20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7"/>
      <c r="B581" s="4"/>
      <c r="C581" s="20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7"/>
      <c r="B582" s="4"/>
      <c r="C582" s="20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7"/>
      <c r="B583" s="4"/>
      <c r="C583" s="20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7"/>
      <c r="B584" s="4"/>
      <c r="C584" s="20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7"/>
      <c r="B585" s="4"/>
      <c r="C585" s="20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7"/>
      <c r="B586" s="4"/>
      <c r="C586" s="20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7"/>
      <c r="B587" s="4"/>
      <c r="C587" s="20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7"/>
      <c r="B588" s="4"/>
      <c r="C588" s="20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7"/>
      <c r="B589" s="4"/>
      <c r="C589" s="20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7"/>
      <c r="B590" s="4"/>
      <c r="C590" s="20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7"/>
      <c r="B591" s="4"/>
      <c r="C591" s="20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7"/>
      <c r="B592" s="4"/>
      <c r="C592" s="20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7"/>
      <c r="B593" s="4"/>
      <c r="C593" s="20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7"/>
      <c r="B594" s="4"/>
      <c r="C594" s="20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7"/>
      <c r="B595" s="4"/>
      <c r="C595" s="20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7"/>
      <c r="B596" s="4"/>
      <c r="C596" s="20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7"/>
      <c r="B597" s="4"/>
      <c r="C597" s="20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7"/>
      <c r="B598" s="4"/>
      <c r="C598" s="20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7"/>
      <c r="B599" s="4"/>
      <c r="C599" s="20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7"/>
      <c r="B600" s="4"/>
      <c r="C600" s="20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7"/>
      <c r="B601" s="4"/>
      <c r="C601" s="20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7"/>
      <c r="B602" s="4"/>
      <c r="C602" s="20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7"/>
      <c r="B603" s="4"/>
      <c r="C603" s="20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7"/>
      <c r="B604" s="4"/>
      <c r="C604" s="20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7"/>
      <c r="B605" s="4"/>
      <c r="C605" s="20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7"/>
      <c r="B606" s="4"/>
      <c r="C606" s="20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7"/>
      <c r="B607" s="4"/>
      <c r="C607" s="20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7"/>
      <c r="B608" s="4"/>
      <c r="C608" s="20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7"/>
      <c r="B609" s="4"/>
      <c r="C609" s="20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7"/>
      <c r="B610" s="4"/>
      <c r="C610" s="20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7"/>
      <c r="B611" s="4"/>
      <c r="C611" s="20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7"/>
      <c r="B612" s="4"/>
      <c r="C612" s="20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7"/>
      <c r="B613" s="4"/>
      <c r="C613" s="20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7"/>
      <c r="B614" s="4"/>
      <c r="C614" s="20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7"/>
      <c r="B615" s="4"/>
      <c r="C615" s="20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7"/>
      <c r="B616" s="4"/>
      <c r="C616" s="20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7"/>
      <c r="B617" s="4"/>
      <c r="C617" s="20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7"/>
      <c r="B618" s="4"/>
      <c r="C618" s="20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7"/>
      <c r="B619" s="4"/>
      <c r="C619" s="20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7"/>
      <c r="B620" s="4"/>
      <c r="C620" s="20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7"/>
      <c r="B621" s="4"/>
      <c r="C621" s="20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7"/>
      <c r="B622" s="4"/>
      <c r="C622" s="20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7"/>
      <c r="B623" s="4"/>
      <c r="C623" s="20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7"/>
      <c r="B624" s="4"/>
      <c r="C624" s="20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7"/>
      <c r="B625" s="4"/>
      <c r="C625" s="20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7"/>
      <c r="B626" s="4"/>
      <c r="C626" s="20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7"/>
      <c r="B627" s="4"/>
      <c r="C627" s="20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7"/>
      <c r="B628" s="4"/>
      <c r="C628" s="20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7"/>
      <c r="B629" s="4"/>
      <c r="C629" s="20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7"/>
      <c r="B630" s="4"/>
      <c r="C630" s="20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7"/>
      <c r="B631" s="4"/>
      <c r="C631" s="20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7"/>
      <c r="B632" s="4"/>
      <c r="C632" s="20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7"/>
      <c r="B633" s="4"/>
      <c r="C633" s="20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7"/>
      <c r="B634" s="4"/>
      <c r="C634" s="20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7"/>
      <c r="B635" s="4"/>
      <c r="C635" s="20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7"/>
      <c r="B636" s="4"/>
      <c r="C636" s="20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7"/>
      <c r="B637" s="4"/>
      <c r="C637" s="20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7"/>
      <c r="B638" s="4"/>
      <c r="C638" s="20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7"/>
      <c r="B639" s="4"/>
      <c r="C639" s="20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7"/>
      <c r="B640" s="4"/>
      <c r="C640" s="20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7"/>
      <c r="B641" s="4"/>
      <c r="C641" s="20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7"/>
      <c r="B642" s="4"/>
      <c r="C642" s="20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7"/>
      <c r="B643" s="4"/>
      <c r="C643" s="20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7"/>
      <c r="B644" s="4"/>
      <c r="C644" s="20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7"/>
      <c r="B645" s="4"/>
      <c r="C645" s="20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7"/>
      <c r="B646" s="4"/>
      <c r="C646" s="20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7"/>
      <c r="B647" s="4"/>
      <c r="C647" s="20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7"/>
      <c r="B648" s="4"/>
      <c r="C648" s="20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7"/>
      <c r="B649" s="4"/>
      <c r="C649" s="20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7"/>
      <c r="B650" s="4"/>
      <c r="C650" s="20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7"/>
      <c r="B651" s="4"/>
      <c r="C651" s="20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7"/>
      <c r="B652" s="4"/>
      <c r="C652" s="20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7"/>
      <c r="B653" s="4"/>
      <c r="C653" s="20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7"/>
      <c r="B654" s="4"/>
      <c r="C654" s="20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7"/>
      <c r="B655" s="4"/>
      <c r="C655" s="20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7"/>
      <c r="B656" s="4"/>
      <c r="C656" s="20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7"/>
      <c r="B657" s="4"/>
      <c r="C657" s="20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7"/>
      <c r="B658" s="4"/>
      <c r="C658" s="20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7"/>
      <c r="B659" s="4"/>
      <c r="C659" s="20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7"/>
      <c r="B660" s="4"/>
      <c r="C660" s="20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7"/>
      <c r="B661" s="4"/>
      <c r="C661" s="20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7"/>
      <c r="B662" s="4"/>
      <c r="C662" s="20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7"/>
      <c r="B663" s="4"/>
      <c r="C663" s="20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7"/>
      <c r="B664" s="4"/>
      <c r="C664" s="20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7"/>
      <c r="B665" s="4"/>
      <c r="C665" s="20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7"/>
      <c r="B666" s="4"/>
      <c r="C666" s="20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7"/>
      <c r="B667" s="4"/>
      <c r="C667" s="20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7"/>
      <c r="B668" s="4"/>
      <c r="C668" s="20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7"/>
      <c r="B669" s="4"/>
      <c r="C669" s="20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7"/>
      <c r="B670" s="4"/>
      <c r="C670" s="20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7"/>
      <c r="B671" s="4"/>
      <c r="C671" s="20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7"/>
      <c r="B672" s="4"/>
      <c r="C672" s="20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7"/>
      <c r="B673" s="4"/>
      <c r="C673" s="20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7"/>
      <c r="B674" s="4"/>
      <c r="C674" s="20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7"/>
      <c r="B675" s="4"/>
      <c r="C675" s="20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7"/>
      <c r="B676" s="4"/>
      <c r="C676" s="20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7"/>
      <c r="B677" s="4"/>
      <c r="C677" s="20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7"/>
      <c r="B678" s="4"/>
      <c r="C678" s="20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7"/>
      <c r="B679" s="4"/>
      <c r="C679" s="20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7"/>
      <c r="B680" s="4"/>
      <c r="C680" s="20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7"/>
      <c r="B681" s="4"/>
      <c r="C681" s="20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7"/>
      <c r="B682" s="4"/>
      <c r="C682" s="20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7"/>
      <c r="B683" s="4"/>
      <c r="C683" s="20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7"/>
      <c r="B684" s="4"/>
      <c r="C684" s="20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7"/>
      <c r="B685" s="4"/>
      <c r="C685" s="20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7"/>
      <c r="B686" s="4"/>
      <c r="C686" s="20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7"/>
      <c r="B687" s="4"/>
      <c r="C687" s="20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7"/>
      <c r="B688" s="4"/>
      <c r="C688" s="20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7"/>
      <c r="B689" s="4"/>
      <c r="C689" s="20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7"/>
      <c r="B690" s="4"/>
      <c r="C690" s="20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7"/>
      <c r="B691" s="4"/>
      <c r="C691" s="20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7"/>
      <c r="B692" s="4"/>
      <c r="C692" s="20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7"/>
      <c r="B693" s="4"/>
      <c r="C693" s="20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7"/>
      <c r="B694" s="4"/>
      <c r="C694" s="20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7"/>
      <c r="B695" s="4"/>
      <c r="C695" s="20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7"/>
      <c r="B696" s="4"/>
      <c r="C696" s="20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7"/>
      <c r="B697" s="4"/>
      <c r="C697" s="20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7"/>
      <c r="B698" s="4"/>
      <c r="C698" s="20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7"/>
      <c r="B699" s="4"/>
      <c r="C699" s="20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7"/>
      <c r="B700" s="4"/>
      <c r="C700" s="20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7"/>
      <c r="B701" s="4"/>
      <c r="C701" s="20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7"/>
      <c r="B702" s="4"/>
      <c r="C702" s="20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7"/>
      <c r="B703" s="4"/>
      <c r="C703" s="20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7"/>
      <c r="B704" s="4"/>
      <c r="C704" s="20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7"/>
      <c r="B705" s="4"/>
      <c r="C705" s="20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7"/>
      <c r="B706" s="4"/>
      <c r="C706" s="20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7"/>
      <c r="B707" s="4"/>
      <c r="C707" s="20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7"/>
      <c r="B708" s="4"/>
      <c r="C708" s="20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7"/>
      <c r="B709" s="4"/>
      <c r="C709" s="20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7"/>
      <c r="B710" s="4"/>
      <c r="C710" s="20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7"/>
      <c r="B711" s="4"/>
      <c r="C711" s="20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7"/>
      <c r="B712" s="4"/>
      <c r="C712" s="20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7"/>
      <c r="B713" s="4"/>
      <c r="C713" s="20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7"/>
      <c r="B714" s="4"/>
      <c r="C714" s="20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7"/>
      <c r="B715" s="4"/>
      <c r="C715" s="20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7"/>
      <c r="B716" s="4"/>
      <c r="C716" s="20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7"/>
      <c r="B717" s="4"/>
      <c r="C717" s="20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7"/>
      <c r="B718" s="4"/>
      <c r="C718" s="20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7"/>
      <c r="B719" s="4"/>
      <c r="C719" s="20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7"/>
      <c r="B720" s="4"/>
      <c r="C720" s="20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7"/>
      <c r="B721" s="4"/>
      <c r="C721" s="20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7"/>
      <c r="B722" s="4"/>
      <c r="C722" s="20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7"/>
      <c r="B723" s="4"/>
      <c r="C723" s="20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7"/>
      <c r="B724" s="4"/>
      <c r="C724" s="20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7"/>
      <c r="B725" s="4"/>
      <c r="C725" s="20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7"/>
      <c r="B726" s="4"/>
      <c r="C726" s="20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7"/>
      <c r="B727" s="4"/>
      <c r="C727" s="20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7"/>
      <c r="B728" s="4"/>
      <c r="C728" s="20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7"/>
      <c r="B729" s="4"/>
      <c r="C729" s="20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7"/>
      <c r="B730" s="4"/>
      <c r="C730" s="20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7"/>
      <c r="B731" s="4"/>
      <c r="C731" s="20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7"/>
      <c r="B732" s="4"/>
      <c r="C732" s="20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7"/>
      <c r="B733" s="4"/>
      <c r="C733" s="20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7"/>
      <c r="B734" s="4"/>
      <c r="C734" s="20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7"/>
      <c r="B735" s="4"/>
      <c r="C735" s="20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7"/>
      <c r="B736" s="4"/>
      <c r="C736" s="20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7"/>
      <c r="B737" s="4"/>
      <c r="C737" s="20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7"/>
      <c r="B738" s="4"/>
      <c r="C738" s="20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7"/>
      <c r="B739" s="4"/>
      <c r="C739" s="20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7"/>
      <c r="B740" s="4"/>
      <c r="C740" s="20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7"/>
      <c r="B741" s="4"/>
      <c r="C741" s="20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7"/>
      <c r="B742" s="4"/>
      <c r="C742" s="20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7"/>
      <c r="B743" s="4"/>
      <c r="C743" s="20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7"/>
      <c r="B744" s="4"/>
      <c r="C744" s="20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7"/>
      <c r="B745" s="4"/>
      <c r="C745" s="20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7"/>
      <c r="B746" s="4"/>
      <c r="C746" s="20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7"/>
      <c r="B747" s="4"/>
      <c r="C747" s="20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7"/>
      <c r="B748" s="4"/>
      <c r="C748" s="20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7"/>
      <c r="B749" s="4"/>
      <c r="C749" s="20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7"/>
      <c r="B750" s="4"/>
      <c r="C750" s="20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7"/>
      <c r="B751" s="4"/>
      <c r="C751" s="20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7"/>
      <c r="B752" s="4"/>
      <c r="C752" s="20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7"/>
      <c r="B753" s="4"/>
      <c r="C753" s="20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7"/>
      <c r="B754" s="4"/>
      <c r="C754" s="20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7"/>
      <c r="B755" s="4"/>
      <c r="C755" s="20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7"/>
      <c r="B756" s="4"/>
      <c r="C756" s="20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7"/>
      <c r="B757" s="4"/>
      <c r="C757" s="20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7"/>
      <c r="B758" s="4"/>
      <c r="C758" s="20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7"/>
      <c r="B759" s="4"/>
      <c r="C759" s="20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7"/>
      <c r="B760" s="4"/>
      <c r="C760" s="20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7"/>
      <c r="B761" s="4"/>
      <c r="C761" s="20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7"/>
      <c r="B762" s="4"/>
      <c r="C762" s="20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7"/>
      <c r="B763" s="4"/>
      <c r="C763" s="20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7"/>
      <c r="B764" s="4"/>
      <c r="C764" s="20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7"/>
      <c r="B765" s="4"/>
      <c r="C765" s="20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7"/>
      <c r="B766" s="4"/>
      <c r="C766" s="20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7"/>
      <c r="B767" s="4"/>
      <c r="C767" s="20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7"/>
      <c r="B768" s="4"/>
      <c r="C768" s="20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7"/>
      <c r="B769" s="4"/>
      <c r="C769" s="20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7"/>
      <c r="B770" s="4"/>
      <c r="C770" s="20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7"/>
      <c r="B771" s="4"/>
      <c r="C771" s="20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7"/>
      <c r="B772" s="4"/>
      <c r="C772" s="20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7"/>
      <c r="B773" s="4"/>
      <c r="C773" s="20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7"/>
      <c r="B774" s="4"/>
      <c r="C774" s="20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7"/>
      <c r="B775" s="4"/>
      <c r="C775" s="20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7"/>
      <c r="B776" s="4"/>
      <c r="C776" s="20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7"/>
      <c r="B777" s="4"/>
      <c r="C777" s="20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7"/>
      <c r="B778" s="4"/>
      <c r="C778" s="20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7"/>
      <c r="B779" s="4"/>
      <c r="C779" s="20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7"/>
      <c r="B780" s="4"/>
      <c r="C780" s="20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7"/>
      <c r="B781" s="4"/>
      <c r="C781" s="20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7"/>
      <c r="B782" s="4"/>
      <c r="C782" s="20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7"/>
      <c r="B783" s="4"/>
      <c r="C783" s="20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7"/>
      <c r="B784" s="4"/>
      <c r="C784" s="20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7"/>
      <c r="B785" s="4"/>
      <c r="C785" s="20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7"/>
      <c r="B786" s="4"/>
      <c r="C786" s="20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7"/>
      <c r="B787" s="4"/>
      <c r="C787" s="20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7"/>
      <c r="B788" s="4"/>
      <c r="C788" s="20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7"/>
      <c r="B789" s="4"/>
      <c r="C789" s="20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7"/>
      <c r="B790" s="4"/>
      <c r="C790" s="20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7"/>
      <c r="B791" s="4"/>
      <c r="C791" s="20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7"/>
      <c r="B792" s="4"/>
      <c r="C792" s="20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7"/>
      <c r="B793" s="4"/>
      <c r="C793" s="20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7"/>
      <c r="B794" s="4"/>
      <c r="C794" s="20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7"/>
      <c r="B795" s="4"/>
      <c r="C795" s="20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7"/>
      <c r="B796" s="4"/>
      <c r="C796" s="20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7"/>
      <c r="B797" s="4"/>
      <c r="C797" s="20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7"/>
      <c r="B798" s="4"/>
      <c r="C798" s="20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7"/>
      <c r="B799" s="4"/>
      <c r="C799" s="20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7"/>
      <c r="B800" s="4"/>
      <c r="C800" s="20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7"/>
      <c r="B801" s="4"/>
      <c r="C801" s="20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7"/>
      <c r="B802" s="4"/>
      <c r="C802" s="20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7"/>
      <c r="B803" s="4"/>
      <c r="C803" s="20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7"/>
      <c r="B804" s="4"/>
      <c r="C804" s="20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7"/>
      <c r="B805" s="4"/>
      <c r="C805" s="20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7"/>
      <c r="B806" s="4"/>
      <c r="C806" s="20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7"/>
      <c r="B807" s="4"/>
      <c r="C807" s="20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7"/>
      <c r="B808" s="4"/>
      <c r="C808" s="20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7"/>
      <c r="B809" s="4"/>
      <c r="C809" s="20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7"/>
      <c r="B810" s="4"/>
      <c r="C810" s="20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7"/>
      <c r="B811" s="4"/>
      <c r="C811" s="20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7"/>
      <c r="B812" s="4"/>
      <c r="C812" s="20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7"/>
      <c r="B813" s="4"/>
      <c r="C813" s="20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7"/>
      <c r="B814" s="4"/>
      <c r="C814" s="20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7"/>
      <c r="B815" s="4"/>
      <c r="C815" s="20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7"/>
      <c r="B816" s="4"/>
      <c r="C816" s="20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7"/>
      <c r="B817" s="4"/>
      <c r="C817" s="20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7"/>
      <c r="B818" s="4"/>
      <c r="C818" s="20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7"/>
      <c r="B819" s="4"/>
      <c r="C819" s="20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7"/>
      <c r="B820" s="4"/>
      <c r="C820" s="20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7"/>
      <c r="B821" s="4"/>
      <c r="C821" s="20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7"/>
      <c r="B822" s="4"/>
      <c r="C822" s="20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7"/>
      <c r="B823" s="4"/>
      <c r="C823" s="20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7"/>
      <c r="B824" s="4"/>
      <c r="C824" s="20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7"/>
      <c r="B825" s="4"/>
      <c r="C825" s="20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7"/>
      <c r="B826" s="4"/>
      <c r="C826" s="20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7"/>
      <c r="B827" s="4"/>
      <c r="C827" s="20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7"/>
      <c r="B828" s="4"/>
      <c r="C828" s="20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7"/>
      <c r="B829" s="4"/>
      <c r="C829" s="20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7"/>
      <c r="B830" s="4"/>
      <c r="C830" s="20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7"/>
      <c r="B831" s="4"/>
      <c r="C831" s="20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7"/>
      <c r="B832" s="4"/>
      <c r="C832" s="20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7"/>
      <c r="B833" s="4"/>
      <c r="C833" s="20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7"/>
      <c r="B834" s="4"/>
      <c r="C834" s="20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7"/>
      <c r="B835" s="4"/>
      <c r="C835" s="20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7"/>
      <c r="B836" s="4"/>
      <c r="C836" s="20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7"/>
      <c r="B837" s="4"/>
      <c r="C837" s="20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7"/>
      <c r="B838" s="4"/>
      <c r="C838" s="20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7"/>
      <c r="B839" s="4"/>
      <c r="C839" s="20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7"/>
      <c r="B840" s="4"/>
      <c r="C840" s="20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7"/>
      <c r="B841" s="4"/>
      <c r="C841" s="20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7"/>
      <c r="B842" s="4"/>
      <c r="C842" s="20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7"/>
      <c r="B843" s="4"/>
      <c r="C843" s="20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7"/>
      <c r="B844" s="4"/>
      <c r="C844" s="20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7"/>
      <c r="B845" s="4"/>
      <c r="C845" s="20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7"/>
      <c r="B846" s="4"/>
      <c r="C846" s="20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7"/>
      <c r="B847" s="4"/>
      <c r="C847" s="20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7"/>
      <c r="B848" s="4"/>
      <c r="C848" s="20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7"/>
      <c r="B849" s="4"/>
      <c r="C849" s="20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7"/>
      <c r="B850" s="4"/>
      <c r="C850" s="20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7"/>
      <c r="B851" s="4"/>
      <c r="C851" s="20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7"/>
      <c r="B852" s="4"/>
      <c r="C852" s="20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7"/>
      <c r="B853" s="4"/>
      <c r="C853" s="20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7"/>
      <c r="B854" s="4"/>
      <c r="C854" s="20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7"/>
      <c r="B855" s="4"/>
      <c r="C855" s="20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7"/>
      <c r="B856" s="4"/>
      <c r="C856" s="20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7"/>
      <c r="B857" s="4"/>
      <c r="C857" s="20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7"/>
      <c r="B858" s="4"/>
      <c r="C858" s="20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7"/>
      <c r="B859" s="4"/>
      <c r="C859" s="20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7"/>
      <c r="B860" s="4"/>
      <c r="C860" s="20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7"/>
      <c r="B861" s="4"/>
      <c r="C861" s="20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7"/>
      <c r="B862" s="4"/>
      <c r="C862" s="20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7"/>
      <c r="B863" s="4"/>
      <c r="C863" s="20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7"/>
      <c r="B864" s="4"/>
      <c r="C864" s="20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7"/>
      <c r="B865" s="4"/>
      <c r="C865" s="20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7"/>
      <c r="B866" s="4"/>
      <c r="C866" s="20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7"/>
      <c r="B867" s="4"/>
      <c r="C867" s="20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7"/>
      <c r="B868" s="4"/>
      <c r="C868" s="20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7"/>
      <c r="B869" s="4"/>
      <c r="C869" s="20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7"/>
      <c r="B870" s="4"/>
      <c r="C870" s="20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7"/>
      <c r="B871" s="4"/>
      <c r="C871" s="20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7"/>
      <c r="B872" s="4"/>
      <c r="C872" s="20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7"/>
      <c r="B873" s="4"/>
      <c r="C873" s="20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7"/>
      <c r="B874" s="4"/>
      <c r="C874" s="20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7"/>
      <c r="B875" s="4"/>
      <c r="C875" s="20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7"/>
      <c r="B876" s="4"/>
      <c r="C876" s="20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7"/>
      <c r="B877" s="4"/>
      <c r="C877" s="20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7"/>
      <c r="B878" s="4"/>
      <c r="C878" s="20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7"/>
      <c r="B879" s="4"/>
      <c r="C879" s="20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7"/>
      <c r="B880" s="4"/>
      <c r="C880" s="20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7"/>
      <c r="B881" s="4"/>
      <c r="C881" s="20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7"/>
      <c r="B882" s="4"/>
      <c r="C882" s="20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7"/>
      <c r="B883" s="4"/>
      <c r="C883" s="20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7"/>
      <c r="B884" s="4"/>
      <c r="C884" s="20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7"/>
      <c r="B885" s="4"/>
      <c r="C885" s="20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7"/>
      <c r="B886" s="4"/>
      <c r="C886" s="20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7"/>
      <c r="B887" s="4"/>
      <c r="C887" s="20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7"/>
      <c r="B888" s="4"/>
      <c r="C888" s="20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7"/>
      <c r="B889" s="4"/>
      <c r="C889" s="20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7"/>
      <c r="B890" s="4"/>
      <c r="C890" s="20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7"/>
      <c r="B891" s="4"/>
      <c r="C891" s="20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7"/>
      <c r="B892" s="4"/>
      <c r="C892" s="20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7"/>
      <c r="B893" s="4"/>
      <c r="C893" s="20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7"/>
      <c r="B894" s="4"/>
      <c r="C894" s="20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7"/>
      <c r="B895" s="4"/>
      <c r="C895" s="20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7"/>
      <c r="B896" s="4"/>
      <c r="C896" s="20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7"/>
      <c r="B897" s="4"/>
      <c r="C897" s="20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7"/>
      <c r="B898" s="4"/>
      <c r="C898" s="20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7"/>
      <c r="B899" s="4"/>
      <c r="C899" s="20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7"/>
      <c r="B900" s="4"/>
      <c r="C900" s="20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7"/>
      <c r="B901" s="4"/>
      <c r="C901" s="20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7"/>
      <c r="B902" s="4"/>
      <c r="C902" s="20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7"/>
      <c r="B903" s="4"/>
      <c r="C903" s="20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7"/>
      <c r="B904" s="4"/>
      <c r="C904" s="20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7"/>
      <c r="B905" s="4"/>
      <c r="C905" s="20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7"/>
      <c r="B906" s="4"/>
      <c r="C906" s="20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7"/>
      <c r="B907" s="4"/>
      <c r="C907" s="20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7"/>
      <c r="B908" s="4"/>
      <c r="C908" s="20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7"/>
      <c r="B909" s="4"/>
      <c r="C909" s="20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7"/>
      <c r="B910" s="4"/>
      <c r="C910" s="20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7"/>
      <c r="B911" s="4"/>
      <c r="C911" s="20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7"/>
      <c r="B912" s="4"/>
      <c r="C912" s="20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7"/>
      <c r="B913" s="4"/>
      <c r="C913" s="20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7"/>
      <c r="B914" s="4"/>
      <c r="C914" s="20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7"/>
      <c r="B915" s="4"/>
      <c r="C915" s="20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7"/>
      <c r="B916" s="4"/>
      <c r="C916" s="20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7"/>
      <c r="B917" s="4"/>
      <c r="C917" s="20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7"/>
      <c r="B918" s="4"/>
      <c r="C918" s="20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7"/>
      <c r="B919" s="4"/>
      <c r="C919" s="20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7"/>
      <c r="B920" s="4"/>
      <c r="C920" s="20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7"/>
      <c r="B921" s="4"/>
      <c r="C921" s="20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7"/>
      <c r="B922" s="4"/>
      <c r="C922" s="20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7"/>
      <c r="B923" s="4"/>
      <c r="C923" s="20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7"/>
      <c r="B924" s="4"/>
      <c r="C924" s="20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7"/>
      <c r="B925" s="4"/>
      <c r="C925" s="20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7"/>
      <c r="B926" s="4"/>
      <c r="C926" s="20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7"/>
      <c r="B927" s="4"/>
      <c r="C927" s="20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7"/>
      <c r="B928" s="4"/>
      <c r="C928" s="20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7"/>
      <c r="B929" s="4"/>
      <c r="C929" s="20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7"/>
      <c r="B930" s="4"/>
      <c r="C930" s="20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7"/>
      <c r="B931" s="4"/>
      <c r="C931" s="20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7"/>
      <c r="B932" s="4"/>
      <c r="C932" s="20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7"/>
      <c r="B933" s="4"/>
      <c r="C933" s="20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7"/>
      <c r="B934" s="4"/>
      <c r="C934" s="20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7"/>
      <c r="B935" s="4"/>
      <c r="C935" s="20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7"/>
      <c r="B936" s="4"/>
      <c r="C936" s="20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7"/>
      <c r="B937" s="4"/>
      <c r="C937" s="20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7"/>
      <c r="B938" s="4"/>
      <c r="C938" s="20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7"/>
      <c r="B939" s="4"/>
      <c r="C939" s="20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7"/>
      <c r="B940" s="4"/>
      <c r="C940" s="20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7"/>
      <c r="B941" s="4"/>
      <c r="C941" s="20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7"/>
      <c r="B942" s="4"/>
      <c r="C942" s="20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7"/>
      <c r="B943" s="4"/>
      <c r="C943" s="20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7"/>
      <c r="B944" s="4"/>
      <c r="C944" s="20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7"/>
      <c r="B945" s="4"/>
      <c r="C945" s="20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7"/>
      <c r="B946" s="4"/>
      <c r="C946" s="20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7"/>
      <c r="B947" s="4"/>
      <c r="C947" s="20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7"/>
      <c r="B948" s="4"/>
      <c r="C948" s="20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7"/>
      <c r="B949" s="4"/>
      <c r="C949" s="20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7"/>
      <c r="B950" s="4"/>
      <c r="C950" s="20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7"/>
      <c r="B951" s="4"/>
      <c r="C951" s="20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7"/>
      <c r="B952" s="4"/>
      <c r="C952" s="20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7"/>
      <c r="B953" s="4"/>
      <c r="C953" s="20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7"/>
      <c r="B954" s="4"/>
      <c r="C954" s="20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7"/>
      <c r="B955" s="4"/>
      <c r="C955" s="20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7"/>
      <c r="B956" s="4"/>
      <c r="C956" s="20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7"/>
      <c r="B957" s="4"/>
      <c r="C957" s="20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7"/>
      <c r="B958" s="4"/>
      <c r="C958" s="20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7"/>
      <c r="B959" s="4"/>
      <c r="C959" s="20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7"/>
      <c r="B960" s="4"/>
      <c r="C960" s="20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7"/>
      <c r="B961" s="4"/>
      <c r="C961" s="20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7"/>
      <c r="B962" s="4"/>
      <c r="C962" s="20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7"/>
      <c r="B963" s="4"/>
      <c r="C963" s="20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7"/>
      <c r="B964" s="4"/>
      <c r="C964" s="20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7"/>
      <c r="B965" s="4"/>
      <c r="C965" s="20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7"/>
      <c r="B966" s="4"/>
      <c r="C966" s="20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7"/>
      <c r="B967" s="4"/>
      <c r="C967" s="20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7"/>
      <c r="B968" s="4"/>
      <c r="C968" s="20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7"/>
      <c r="B969" s="4"/>
      <c r="C969" s="20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7"/>
      <c r="B970" s="4"/>
      <c r="C970" s="20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7"/>
      <c r="B971" s="4"/>
      <c r="C971" s="20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7"/>
      <c r="B972" s="4"/>
      <c r="C972" s="20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7"/>
      <c r="B973" s="4"/>
      <c r="C973" s="20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7"/>
      <c r="B974" s="4"/>
      <c r="C974" s="20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7"/>
      <c r="B975" s="4"/>
      <c r="C975" s="20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7"/>
      <c r="B976" s="4"/>
      <c r="C976" s="20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7"/>
      <c r="B977" s="4"/>
      <c r="C977" s="20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7"/>
      <c r="B978" s="4"/>
      <c r="C978" s="20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7"/>
      <c r="B979" s="4"/>
      <c r="C979" s="20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7"/>
      <c r="B980" s="4"/>
      <c r="C980" s="20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7"/>
      <c r="B981" s="4"/>
      <c r="C981" s="20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7"/>
      <c r="B982" s="4"/>
      <c r="C982" s="20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7"/>
      <c r="B983" s="4"/>
      <c r="C983" s="20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7"/>
      <c r="B984" s="4"/>
      <c r="C984" s="20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7"/>
      <c r="B985" s="4"/>
      <c r="C985" s="20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7"/>
      <c r="B986" s="4"/>
      <c r="C986" s="20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7"/>
      <c r="B987" s="4"/>
      <c r="C987" s="20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7"/>
      <c r="B988" s="4"/>
      <c r="C988" s="20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7"/>
      <c r="B989" s="4"/>
      <c r="C989" s="20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7"/>
      <c r="B990" s="4"/>
      <c r="C990" s="20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7"/>
      <c r="B991" s="4"/>
      <c r="C991" s="20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7"/>
      <c r="B992" s="4"/>
      <c r="C992" s="20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7"/>
      <c r="B993" s="4"/>
      <c r="C993" s="20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7"/>
      <c r="B994" s="4"/>
      <c r="C994" s="20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7"/>
      <c r="B995" s="4"/>
      <c r="C995" s="20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7"/>
      <c r="B996" s="4"/>
      <c r="C996" s="20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7"/>
      <c r="B997" s="4"/>
      <c r="C997" s="20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7"/>
      <c r="B998" s="4"/>
      <c r="C998" s="20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7"/>
      <c r="B999" s="4"/>
      <c r="C999" s="20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7"/>
      <c r="B1000" s="4"/>
      <c r="C1000" s="20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7"/>
      <c r="B1001" s="4"/>
      <c r="C1001" s="20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7"/>
      <c r="B1002" s="4"/>
      <c r="C1002" s="20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7"/>
      <c r="B1003" s="4"/>
      <c r="C1003" s="20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7"/>
      <c r="B1004" s="4"/>
      <c r="C1004" s="20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7"/>
      <c r="B1005" s="4"/>
      <c r="C1005" s="20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7"/>
      <c r="B1006" s="4"/>
      <c r="C1006" s="20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7"/>
      <c r="B1007" s="4"/>
      <c r="C1007" s="20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4.25" customHeight="1" x14ac:dyDescent="0.35">
      <c r="A1008" s="7"/>
      <c r="B1008" s="4"/>
      <c r="C1008" s="20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4.25" customHeight="1" x14ac:dyDescent="0.35">
      <c r="A1009" s="7"/>
      <c r="B1009" s="4"/>
      <c r="C1009" s="20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4.25" customHeight="1" x14ac:dyDescent="0.35">
      <c r="A1010" s="7"/>
      <c r="B1010" s="4"/>
      <c r="C1010" s="20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4.25" customHeight="1" x14ac:dyDescent="0.35">
      <c r="A1011" s="7"/>
      <c r="B1011" s="4"/>
      <c r="C1011" s="20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 spans="1:26" ht="14.25" customHeight="1" x14ac:dyDescent="0.35">
      <c r="A1012" s="7"/>
      <c r="B1012" s="4"/>
      <c r="C1012" s="20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 spans="1:26" ht="14.25" customHeight="1" x14ac:dyDescent="0.35">
      <c r="A1013" s="7"/>
      <c r="B1013" s="4"/>
      <c r="C1013" s="20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 spans="1:26" ht="14.25" customHeight="1" x14ac:dyDescent="0.35">
      <c r="A1014" s="7"/>
      <c r="B1014" s="4"/>
      <c r="C1014" s="20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</row>
    <row r="1015" spans="1:26" ht="14.25" customHeight="1" x14ac:dyDescent="0.35">
      <c r="A1015" s="7"/>
      <c r="B1015" s="4"/>
      <c r="C1015" s="20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 spans="1:26" ht="14.25" customHeight="1" x14ac:dyDescent="0.35">
      <c r="A1016" s="7"/>
      <c r="B1016" s="4"/>
      <c r="C1016" s="20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</row>
    <row r="1017" spans="1:26" ht="14.25" customHeight="1" x14ac:dyDescent="0.35">
      <c r="A1017" s="7"/>
      <c r="B1017" s="4"/>
      <c r="C1017" s="20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</row>
    <row r="1018" spans="1:26" ht="14.25" customHeight="1" x14ac:dyDescent="0.35">
      <c r="A1018" s="7"/>
      <c r="B1018" s="4"/>
      <c r="C1018" s="20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</row>
    <row r="1019" spans="1:26" ht="14.25" customHeight="1" x14ac:dyDescent="0.35">
      <c r="A1019" s="7"/>
      <c r="B1019" s="4"/>
      <c r="C1019" s="20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</row>
    <row r="1020" spans="1:26" ht="14.25" customHeight="1" x14ac:dyDescent="0.35">
      <c r="A1020" s="7"/>
      <c r="B1020" s="4"/>
      <c r="C1020" s="20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</row>
    <row r="1021" spans="1:26" ht="14.25" customHeight="1" x14ac:dyDescent="0.35">
      <c r="A1021" s="7"/>
      <c r="B1021" s="4"/>
      <c r="C1021" s="20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</row>
    <row r="1022" spans="1:26" ht="14.25" customHeight="1" x14ac:dyDescent="0.35">
      <c r="A1022" s="7"/>
      <c r="B1022" s="4"/>
      <c r="C1022" s="20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</row>
    <row r="1023" spans="1:26" ht="14.25" customHeight="1" x14ac:dyDescent="0.35">
      <c r="A1023" s="7"/>
      <c r="B1023" s="4"/>
      <c r="C1023" s="20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</row>
    <row r="1024" spans="1:26" ht="14.25" customHeight="1" x14ac:dyDescent="0.35">
      <c r="A1024" s="7"/>
      <c r="B1024" s="4"/>
      <c r="C1024" s="20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</row>
    <row r="1025" spans="1:26" ht="14.25" customHeight="1" x14ac:dyDescent="0.35">
      <c r="A1025" s="7"/>
      <c r="B1025" s="4"/>
      <c r="C1025" s="20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</row>
    <row r="1026" spans="1:26" ht="14.25" customHeight="1" x14ac:dyDescent="0.35">
      <c r="A1026" s="7"/>
      <c r="B1026" s="4"/>
      <c r="C1026" s="20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</row>
    <row r="1027" spans="1:26" ht="14.25" customHeight="1" x14ac:dyDescent="0.35">
      <c r="A1027" s="7"/>
      <c r="B1027" s="4"/>
      <c r="C1027" s="20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</row>
    <row r="1028" spans="1:26" ht="14.25" customHeight="1" x14ac:dyDescent="0.35">
      <c r="A1028" s="7"/>
      <c r="B1028" s="4"/>
      <c r="C1028" s="20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</row>
    <row r="1029" spans="1:26" ht="14.25" customHeight="1" x14ac:dyDescent="0.35">
      <c r="A1029" s="7"/>
      <c r="B1029" s="4"/>
      <c r="C1029" s="20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</row>
    <row r="1030" spans="1:26" ht="14.25" customHeight="1" x14ac:dyDescent="0.35">
      <c r="A1030" s="7"/>
      <c r="B1030" s="4"/>
      <c r="C1030" s="20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</row>
    <row r="1031" spans="1:26" ht="14.25" customHeight="1" x14ac:dyDescent="0.35">
      <c r="A1031" s="7"/>
      <c r="B1031" s="4"/>
      <c r="C1031" s="20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</row>
    <row r="1032" spans="1:26" ht="14.25" customHeight="1" x14ac:dyDescent="0.35">
      <c r="A1032" s="7"/>
      <c r="B1032" s="4"/>
      <c r="C1032" s="20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</row>
    <row r="1033" spans="1:26" ht="14.25" customHeight="1" x14ac:dyDescent="0.35">
      <c r="A1033" s="7"/>
      <c r="B1033" s="4"/>
      <c r="C1033" s="20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</row>
    <row r="1034" spans="1:26" ht="14.25" customHeight="1" x14ac:dyDescent="0.35">
      <c r="A1034" s="7"/>
      <c r="B1034" s="4"/>
      <c r="C1034" s="20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</row>
    <row r="1035" spans="1:26" ht="14.25" customHeight="1" x14ac:dyDescent="0.35">
      <c r="A1035" s="7"/>
      <c r="B1035" s="4"/>
      <c r="C1035" s="20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</row>
    <row r="1036" spans="1:26" ht="14.25" customHeight="1" x14ac:dyDescent="0.35">
      <c r="A1036" s="7"/>
      <c r="B1036" s="4"/>
      <c r="C1036" s="20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</row>
    <row r="1037" spans="1:26" ht="14.25" customHeight="1" x14ac:dyDescent="0.35">
      <c r="A1037" s="7"/>
      <c r="B1037" s="4"/>
      <c r="C1037" s="20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</row>
    <row r="1038" spans="1:26" ht="14.25" customHeight="1" x14ac:dyDescent="0.35">
      <c r="A1038" s="7"/>
      <c r="B1038" s="4"/>
      <c r="C1038" s="20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</row>
    <row r="1039" spans="1:26" ht="14.25" customHeight="1" x14ac:dyDescent="0.35">
      <c r="A1039" s="7"/>
      <c r="B1039" s="4"/>
      <c r="C1039" s="20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</row>
    <row r="1040" spans="1:26" ht="14.25" customHeight="1" x14ac:dyDescent="0.35">
      <c r="A1040" s="7"/>
      <c r="B1040" s="4"/>
      <c r="C1040" s="20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</row>
    <row r="1041" spans="1:26" ht="14.25" customHeight="1" x14ac:dyDescent="0.35">
      <c r="A1041" s="7"/>
      <c r="B1041" s="4"/>
      <c r="C1041" s="20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</row>
    <row r="1042" spans="1:26" ht="14.25" customHeight="1" x14ac:dyDescent="0.35">
      <c r="A1042" s="7"/>
      <c r="B1042" s="4"/>
      <c r="C1042" s="20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</row>
    <row r="1043" spans="1:26" ht="14.25" customHeight="1" x14ac:dyDescent="0.35">
      <c r="A1043" s="7"/>
      <c r="B1043" s="4"/>
      <c r="C1043" s="20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</row>
    <row r="1044" spans="1:26" ht="14.25" customHeight="1" x14ac:dyDescent="0.35">
      <c r="A1044" s="7"/>
      <c r="B1044" s="4"/>
      <c r="C1044" s="20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</row>
  </sheetData>
  <sheetProtection algorithmName="SHA-512" hashValue="KE3MBuUoxWOTGszWlnCGT9ONPOtbxU5pAAbbYq15QgxPcg8EM35Smuj/F9Cf4UrvS8lizcSXxgBUBBnIXM1mqA==" saltValue="Ig5DRh+vx07eWBvDKxXTYg==" spinCount="100000" sheet="1" objects="1" scenarios="1"/>
  <mergeCells count="23">
    <mergeCell ref="B58:F58"/>
    <mergeCell ref="A60:D60"/>
    <mergeCell ref="B61:F61"/>
    <mergeCell ref="A63:D63"/>
    <mergeCell ref="A47:D47"/>
    <mergeCell ref="B48:F48"/>
    <mergeCell ref="A52:D52"/>
    <mergeCell ref="B53:F53"/>
    <mergeCell ref="A57:D57"/>
    <mergeCell ref="A35:D35"/>
    <mergeCell ref="B36:F36"/>
    <mergeCell ref="A39:D39"/>
    <mergeCell ref="B40:F40"/>
    <mergeCell ref="B44:F44"/>
    <mergeCell ref="A43:D43"/>
    <mergeCell ref="B15:F15"/>
    <mergeCell ref="A14:D14"/>
    <mergeCell ref="A26:D26"/>
    <mergeCell ref="B27:F27"/>
    <mergeCell ref="A1:B1"/>
    <mergeCell ref="D1:F1"/>
    <mergeCell ref="A3:F3"/>
    <mergeCell ref="B6:F6"/>
  </mergeCells>
  <pageMargins left="0.75" right="0.75" top="0.75" bottom="0.5" header="0" footer="0"/>
  <pageSetup paperSize="9" scale="61" fitToHeight="0" orientation="portrait" r:id="rId1"/>
  <rowBreaks count="1" manualBreakCount="1">
    <brk id="52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N. 8 - Cuadro de Precios</vt:lpstr>
      <vt:lpstr>Anexo N. 9 - Presupuesto</vt:lpstr>
      <vt:lpstr>'Anexo N. 9 - Presupuesto'!Área_de_impresión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2025-07-17T13:59:08Z</cp:lastPrinted>
  <dcterms:created xsi:type="dcterms:W3CDTF">2022-03-24T08:53:01Z</dcterms:created>
  <dcterms:modified xsi:type="dcterms:W3CDTF">2025-07-17T14:05:35Z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0x0101008B135AECE361E2439EBF7569E95A3B7E</vt:lpwstr>
  </property>
  <property fmtid="{D5CDD505-2E9C-101B-9397-08002B2CF9AE}" pid="3" name="MediaServiceImageTags">
    <vt:lpwstr/>
  </property>
</Properties>
</file>