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EF." sheetId="1" r:id="rId4"/>
    <sheet state="visible" name="IMPORTES" sheetId="2" r:id="rId5"/>
  </sheets>
  <definedNames>
    <definedName localSheetId="1" name="BUCLE">#REF!</definedName>
    <definedName name="CORTE">#REF!</definedName>
    <definedName localSheetId="1" name="preus">#REF!</definedName>
    <definedName name="_Fill">#REF!</definedName>
    <definedName name="N_CONTR">#REF!</definedName>
    <definedName localSheetId="1" name="CORTE">#REF!</definedName>
    <definedName name="PRECIOS">#REF!</definedName>
    <definedName localSheetId="1" name="SUBCAP">#REF!</definedName>
    <definedName localSheetId="1" name="N_CONTR">#REF!</definedName>
    <definedName name="CONFIRMAR">#REF!</definedName>
    <definedName name="MACROS">#REF!</definedName>
    <definedName name="p">#REF!</definedName>
    <definedName name="BUCLE">#REF!</definedName>
    <definedName localSheetId="1" name="RUTINA">#REF!</definedName>
    <definedName localSheetId="1" name="CODIGO">#REF!</definedName>
    <definedName localSheetId="1" name="CONTA_2">#REF!</definedName>
    <definedName name="CONFIRMA">#REF!</definedName>
    <definedName localSheetId="1" name="MENU_1">#REF!</definedName>
    <definedName name="preus">#REF!</definedName>
    <definedName name="RUTINA">#REF!</definedName>
    <definedName name="E_TIT">#REF!</definedName>
    <definedName name="MENU_1">#REF!</definedName>
    <definedName localSheetId="1" name="_Fill">#REF!</definedName>
    <definedName localSheetId="1" name="PRECIOS">#REF!</definedName>
    <definedName name="CONTA_2">#REF!</definedName>
    <definedName localSheetId="1" name="CONFIRMAR">#REF!</definedName>
    <definedName localSheetId="1" name="RANGO_A">#REF!</definedName>
    <definedName localSheetId="1" name="E_TIT">#REF!</definedName>
    <definedName name="CODIGO">#REF!</definedName>
    <definedName name="SUBCAP">#REF!</definedName>
    <definedName name="RANGO_A">#REF!</definedName>
    <definedName localSheetId="1" name="MACROS">#REF!</definedName>
    <definedName localSheetId="1" name="CONFIRMA">#REF!</definedName>
    <definedName localSheetId="1" name="p">#REF!</definedName>
  </definedNames>
  <calcPr/>
</workbook>
</file>

<file path=xl/sharedStrings.xml><?xml version="1.0" encoding="utf-8"?>
<sst xmlns="http://schemas.openxmlformats.org/spreadsheetml/2006/main" count="141" uniqueCount="41">
  <si>
    <t>ANEXO Nº 6.1 - CUADRO DE COEFICIENTES</t>
  </si>
  <si>
    <t xml:space="preserve">SUMINISTRO DE ENERGÍA ELÉCTRICA PRECIO VARIABLE (MULTICLICK) ECOFACTORÍAS 
2027-2029 CON 100% DE ENERGÍA RENOVABLE
</t>
  </si>
  <si>
    <t>Nº EXP.: AB/2025/099</t>
  </si>
  <si>
    <t>NOMBRE LICITADOR</t>
  </si>
  <si>
    <t>COEFICIENTES PARA EL CÁLCULO DEL TÉRMINO DE ENERGíA 2027</t>
  </si>
  <si>
    <t>TARIFA
ACCESO</t>
  </si>
  <si>
    <t>2.0TD</t>
  </si>
  <si>
    <t>P1</t>
  </si>
  <si>
    <t>P2</t>
  </si>
  <si>
    <t>P3</t>
  </si>
  <si>
    <t>P4</t>
  </si>
  <si>
    <t>P5</t>
  </si>
  <si>
    <t>P6</t>
  </si>
  <si>
    <t>Coeficiente A (€/MWh)</t>
  </si>
  <si>
    <t>Coeficiente B (adimensional)</t>
  </si>
  <si>
    <t>Coeficiente C (€/MWh)</t>
  </si>
  <si>
    <t>Coeficiente D (adimensional)</t>
  </si>
  <si>
    <t>3.0TD</t>
  </si>
  <si>
    <t>6.1TD</t>
  </si>
  <si>
    <t xml:space="preserve"> LUGAR Y FECHA</t>
  </si>
  <si>
    <t>FIRMA</t>
  </si>
  <si>
    <t>INSTRUCCIONES:</t>
  </si>
  <si>
    <r>
      <rPr>
        <rFont val="Tahoma"/>
        <b/>
        <color theme="1"/>
        <sz val="11.0"/>
      </rPr>
      <t xml:space="preserve">(1) Introducir todos los coeficientes para cada periodo tarifario y tarifa de acceso, en las casillas amarillas, en </t>
    </r>
    <r>
      <rPr>
        <rFont val="Tahoma"/>
        <b/>
        <i/>
        <color theme="1"/>
        <sz val="11.0"/>
      </rPr>
      <t xml:space="preserve">las unidades indicadas </t>
    </r>
    <r>
      <rPr>
        <rFont val="Tahoma"/>
        <b/>
        <color theme="1"/>
        <sz val="11.0"/>
      </rPr>
      <t>y con un máximo de 3 cifras decimales</t>
    </r>
  </si>
  <si>
    <t>(2) Los precios unitarios no deben incluir el Impuesto sobre el Valor Añadido (IVA) ni el Impuesto Eléctrico (IE)</t>
  </si>
  <si>
    <t>(3) Indicar el NOMBRE DEL LICITADOR y LUGAR, FECHA Y FIRMA en las casillas correspondientes</t>
  </si>
  <si>
    <t>(4) En caso de no cumplimentar algún precio unitario de la oferta, se considerará la oferta como incompleta, quedando ésta excluida del procedimiento de licitación.</t>
  </si>
  <si>
    <t>ANEXO Nº 6.2 - CUADRO DE COEFICIENTES</t>
  </si>
  <si>
    <t>TABLA DE IMPORTES ESTIMADOS</t>
  </si>
  <si>
    <t>PRECIOS CALCULADOS CON VALOR DE MERCADO PARA LA HOMOEGENEIZACIÓN (€/MWh)</t>
  </si>
  <si>
    <t>Precio para OMIP (A, B)</t>
  </si>
  <si>
    <t>Precio para OMIE (C, D)</t>
  </si>
  <si>
    <t>COSTE CALCULADO (€)</t>
  </si>
  <si>
    <t>CONSUMOS ESTIMADOS  2027 (kWh)</t>
  </si>
  <si>
    <t>Importe total estimado 2027 (sin IVA y sin I.E.)</t>
  </si>
  <si>
    <t xml:space="preserve">Calculado con OMIP, OMIE = </t>
  </si>
  <si>
    <t>€/MWh</t>
  </si>
  <si>
    <t>Importe total estimado 2027 (sin IVA y con I.E.)</t>
  </si>
  <si>
    <t xml:space="preserve">Calculado con IEE bonificado = </t>
  </si>
  <si>
    <t>%</t>
  </si>
  <si>
    <t>Coste estimado ofertado (€/MWh)</t>
  </si>
  <si>
    <t>(1) Esta tabla se calcula automáticamente a partir de los precios unitarios ofertados en el Anexo Nº 6.1 - Cuadro de Precios del lote correspondiente, obteniéndose el importe total estimado a indicar por el licitador en el Anexo Nº 1.1 - Proposición Económica del Pliego de Condiciones Particulares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</si>
</sst>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0.000"/>
    <numFmt numFmtId="165" formatCode="0.000000"/>
    <numFmt numFmtId="166" formatCode="#,##0\ &quot;€&quot;"/>
    <numFmt numFmtId="167" formatCode="#,##0.00_ ;\-#,##0.00\ "/>
    <numFmt numFmtId="168" formatCode="#,##0.00\ [$€-1]"/>
    <numFmt numFmtId="169" formatCode="#,##0.00\ &quot;€&quot;"/>
    <numFmt numFmtId="170" formatCode="#,##0.00\ &quot;€/MWh&quot;"/>
  </numFmts>
  <fonts count="26">
    <font>
      <sz val="11.0"/>
      <color theme="1"/>
      <name val="Calibri"/>
      <scheme val="minor"/>
    </font>
    <font>
      <sz val="14.0"/>
      <color theme="1"/>
      <name val="Calibri"/>
    </font>
    <font>
      <b/>
      <u/>
      <sz val="14.0"/>
      <color theme="1"/>
      <name val="Tahoma"/>
    </font>
    <font>
      <sz val="11.0"/>
      <color theme="1"/>
      <name val="Calibri"/>
    </font>
    <font>
      <b/>
      <u/>
      <sz val="14.0"/>
      <color theme="1"/>
      <name val="Tahoma"/>
    </font>
    <font>
      <b/>
      <sz val="14.0"/>
      <color theme="1"/>
      <name val="Tahoma"/>
    </font>
    <font>
      <b/>
      <i/>
      <u/>
      <sz val="14.0"/>
      <color theme="1"/>
      <name val="Tahoma"/>
    </font>
    <font>
      <sz val="14.0"/>
      <color theme="1"/>
      <name val="Tahoma"/>
    </font>
    <font>
      <b/>
      <sz val="11.0"/>
      <color theme="1"/>
      <name val="Tahoma"/>
    </font>
    <font>
      <b/>
      <sz val="10.0"/>
      <color rgb="FF000000"/>
      <name val="Arial"/>
    </font>
    <font>
      <b/>
      <sz val="12.0"/>
      <color theme="1"/>
      <name val="Tahoma"/>
    </font>
    <font/>
    <font>
      <b/>
      <sz val="16.0"/>
      <color rgb="FFFF0000"/>
      <name val="Calibri"/>
    </font>
    <font>
      <b/>
      <sz val="11.0"/>
      <color rgb="FFFF0000"/>
      <name val="Arial"/>
    </font>
    <font>
      <b/>
      <sz val="12.0"/>
      <color rgb="FFFFFFFF"/>
      <name val="Calibri"/>
    </font>
    <font>
      <b/>
      <sz val="12.0"/>
      <color rgb="FF000000"/>
      <name val="Calibri"/>
    </font>
    <font>
      <b/>
      <sz val="12.0"/>
      <color theme="0"/>
      <name val="Calibri"/>
    </font>
    <font>
      <b/>
      <sz val="12.0"/>
      <color theme="1"/>
      <name val="Calibri"/>
    </font>
    <font>
      <sz val="12.0"/>
      <color theme="1"/>
      <name val="Calibri"/>
    </font>
    <font>
      <b/>
      <sz val="10.0"/>
      <color rgb="FFFF0000"/>
      <name val="Arial"/>
    </font>
    <font>
      <sz val="10.0"/>
      <color theme="1"/>
      <name val="Arial"/>
    </font>
    <font>
      <sz val="11.0"/>
      <color theme="1"/>
      <name val="Tahoma"/>
    </font>
    <font>
      <b/>
      <u/>
      <sz val="11.0"/>
      <color theme="1"/>
      <name val="Tahoma"/>
    </font>
    <font>
      <b/>
      <sz val="14.0"/>
      <color rgb="FF000000"/>
      <name val="Tahoma"/>
    </font>
    <font>
      <sz val="12.0"/>
      <color rgb="FF000000"/>
      <name val="Calibri"/>
    </font>
    <font>
      <sz val="11.0"/>
      <color theme="0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FFF6DD"/>
        <bgColor rgb="FFFFF6DD"/>
      </patternFill>
    </fill>
    <fill>
      <patternFill patternType="solid">
        <fgColor rgb="FF7F7F7F"/>
        <bgColor rgb="FF7F7F7F"/>
      </patternFill>
    </fill>
    <fill>
      <patternFill patternType="solid">
        <fgColor rgb="FF95B3D7"/>
        <bgColor rgb="FF95B3D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rgb="FFFFC000"/>
      </patternFill>
    </fill>
    <fill>
      <patternFill patternType="solid">
        <fgColor rgb="FFBFBFBF"/>
        <bgColor rgb="FFBFBFBF"/>
      </patternFill>
    </fill>
    <fill>
      <patternFill patternType="solid">
        <fgColor rgb="FF92D050"/>
        <bgColor rgb="FF92D050"/>
      </patternFill>
    </fill>
  </fills>
  <borders count="1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/>
      <top/>
      <bottom/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/>
      <top style="medium">
        <color rgb="FF000000"/>
      </top>
      <bottom/>
    </border>
    <border>
      <lef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readingOrder="0" vertical="center"/>
    </xf>
    <xf borderId="0" fillId="0" fontId="3" numFmtId="0" xfId="0" applyFont="1"/>
    <xf borderId="0" fillId="0" fontId="3" numFmtId="0" xfId="0" applyAlignment="1" applyFont="1">
      <alignment horizontal="center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/>
    </xf>
    <xf borderId="0" fillId="0" fontId="6" numFmtId="0" xfId="0" applyAlignment="1" applyFont="1">
      <alignment horizontal="center"/>
    </xf>
    <xf borderId="0" fillId="0" fontId="7" numFmtId="0" xfId="0" applyFont="1"/>
    <xf borderId="0" fillId="0" fontId="5" numFmtId="0" xfId="0" applyAlignment="1" applyFont="1">
      <alignment horizontal="center" readingOrder="0" shrinkToFit="0" vertical="center" wrapText="1"/>
    </xf>
    <xf borderId="0" fillId="0" fontId="8" numFmtId="0" xfId="0" applyAlignment="1" applyFont="1">
      <alignment horizontal="center" vertical="center"/>
    </xf>
    <xf borderId="0" fillId="0" fontId="5" numFmtId="0" xfId="0" applyAlignment="1" applyFont="1">
      <alignment horizontal="center" readingOrder="0" vertical="center"/>
    </xf>
    <xf borderId="0" fillId="0" fontId="9" numFmtId="0" xfId="0" applyAlignment="1" applyFont="1">
      <alignment horizontal="center" shrinkToFit="0" vertical="center" wrapText="1"/>
    </xf>
    <xf borderId="0" fillId="0" fontId="10" numFmtId="0" xfId="0" applyAlignment="1" applyFont="1">
      <alignment vertical="center"/>
    </xf>
    <xf borderId="0" fillId="0" fontId="5" numFmtId="0" xfId="0" applyAlignment="1" applyFont="1">
      <alignment horizontal="right" vertical="center"/>
    </xf>
    <xf borderId="0" fillId="0" fontId="3" numFmtId="0" xfId="0" applyAlignment="1" applyFont="1">
      <alignment vertical="center"/>
    </xf>
    <xf borderId="1" fillId="0" fontId="10" numFmtId="0" xfId="0" applyAlignment="1" applyBorder="1" applyFont="1">
      <alignment readingOrder="0" vertical="center"/>
    </xf>
    <xf borderId="2" fillId="0" fontId="11" numFmtId="0" xfId="0" applyBorder="1" applyFont="1"/>
    <xf borderId="3" fillId="2" fontId="3" numFmtId="0" xfId="0" applyBorder="1" applyFill="1" applyFont="1"/>
    <xf borderId="3" fillId="0" fontId="11" numFmtId="0" xfId="0" applyBorder="1" applyFont="1"/>
    <xf borderId="0" fillId="0" fontId="3" numFmtId="0" xfId="0" applyAlignment="1" applyFont="1">
      <alignment horizontal="center" vertical="center"/>
    </xf>
    <xf borderId="0" fillId="0" fontId="12" numFmtId="0" xfId="0" applyFont="1"/>
    <xf borderId="0" fillId="0" fontId="13" numFmtId="0" xfId="0" applyAlignment="1" applyFont="1">
      <alignment horizontal="center" vertical="center"/>
    </xf>
    <xf borderId="1" fillId="3" fontId="14" numFmtId="0" xfId="0" applyAlignment="1" applyBorder="1" applyFill="1" applyFont="1">
      <alignment horizontal="center" readingOrder="0" shrinkToFit="0" vertical="center" wrapText="1"/>
    </xf>
    <xf borderId="4" fillId="4" fontId="15" numFmtId="0" xfId="0" applyAlignment="1" applyBorder="1" applyFill="1" applyFont="1">
      <alignment horizontal="center" shrinkToFit="0" vertical="center" wrapText="1"/>
    </xf>
    <xf borderId="5" fillId="3" fontId="16" numFmtId="0" xfId="0" applyAlignment="1" applyBorder="1" applyFont="1">
      <alignment horizontal="center" vertical="center"/>
    </xf>
    <xf borderId="6" fillId="0" fontId="17" numFmtId="0" xfId="0" applyAlignment="1" applyBorder="1" applyFont="1">
      <alignment horizontal="center" readingOrder="0" shrinkToFit="0" vertical="center" wrapText="1"/>
    </xf>
    <xf borderId="7" fillId="0" fontId="11" numFmtId="0" xfId="0" applyBorder="1" applyFont="1"/>
    <xf borderId="7" fillId="2" fontId="18" numFmtId="164" xfId="0" applyAlignment="1" applyBorder="1" applyFont="1" applyNumberFormat="1">
      <alignment horizontal="right" readingOrder="0" vertical="center"/>
    </xf>
    <xf borderId="5" fillId="3" fontId="18" numFmtId="165" xfId="0" applyAlignment="1" applyBorder="1" applyFont="1" applyNumberFormat="1">
      <alignment horizontal="left" vertical="center"/>
    </xf>
    <xf borderId="0" fillId="0" fontId="3" numFmtId="0" xfId="0" applyAlignment="1" applyFont="1">
      <alignment horizontal="center" readingOrder="0"/>
    </xf>
    <xf borderId="0" fillId="0" fontId="18" numFmtId="3" xfId="0" applyAlignment="1" applyFont="1" applyNumberFormat="1">
      <alignment horizontal="center" vertical="center"/>
    </xf>
    <xf borderId="4" fillId="4" fontId="15" numFmtId="0" xfId="0" applyAlignment="1" applyBorder="1" applyFont="1">
      <alignment horizontal="center" readingOrder="0" shrinkToFit="0" vertical="center" wrapText="1"/>
    </xf>
    <xf borderId="0" fillId="0" fontId="18" numFmtId="0" xfId="0" applyAlignment="1" applyFont="1">
      <alignment horizontal="center" vertical="center"/>
    </xf>
    <xf borderId="0" fillId="0" fontId="18" numFmtId="0" xfId="0" applyAlignment="1" applyFont="1">
      <alignment vertical="center"/>
    </xf>
    <xf borderId="0" fillId="0" fontId="3" numFmtId="0" xfId="0" applyAlignment="1" applyFont="1">
      <alignment vertical="top"/>
    </xf>
    <xf borderId="8" fillId="5" fontId="3" numFmtId="0" xfId="0" applyAlignment="1" applyBorder="1" applyFill="1" applyFont="1">
      <alignment vertical="top"/>
    </xf>
    <xf borderId="8" fillId="5" fontId="18" numFmtId="0" xfId="0" applyAlignment="1" applyBorder="1" applyFont="1">
      <alignment horizontal="right" vertical="center"/>
    </xf>
    <xf borderId="8" fillId="5" fontId="15" numFmtId="166" xfId="0" applyAlignment="1" applyBorder="1" applyFont="1" applyNumberFormat="1">
      <alignment horizontal="right" vertical="center"/>
    </xf>
    <xf borderId="8" fillId="5" fontId="3" numFmtId="0" xfId="0" applyBorder="1" applyFont="1"/>
    <xf borderId="8" fillId="5" fontId="17" numFmtId="3" xfId="0" applyAlignment="1" applyBorder="1" applyFont="1" applyNumberFormat="1">
      <alignment horizontal="center" vertical="center"/>
    </xf>
    <xf borderId="0" fillId="0" fontId="10" numFmtId="0" xfId="0" applyAlignment="1" applyFont="1">
      <alignment vertical="top"/>
    </xf>
    <xf borderId="0" fillId="0" fontId="19" numFmtId="0" xfId="0" applyAlignment="1" applyFont="1">
      <alignment vertical="top"/>
    </xf>
    <xf borderId="0" fillId="0" fontId="20" numFmtId="0" xfId="0" applyFont="1"/>
    <xf borderId="1" fillId="0" fontId="10" numFmtId="0" xfId="0" applyAlignment="1" applyBorder="1" applyFont="1">
      <alignment vertical="top"/>
    </xf>
    <xf borderId="9" fillId="2" fontId="3" numFmtId="0" xfId="0" applyBorder="1" applyFont="1"/>
    <xf borderId="10" fillId="0" fontId="11" numFmtId="0" xfId="0" applyBorder="1" applyFont="1"/>
    <xf borderId="11" fillId="0" fontId="11" numFmtId="0" xfId="0" applyBorder="1" applyFont="1"/>
    <xf borderId="1" fillId="0" fontId="10" numFmtId="0" xfId="0" applyAlignment="1" applyBorder="1" applyFont="1">
      <alignment readingOrder="0" vertical="top"/>
    </xf>
    <xf borderId="1" fillId="2" fontId="3" numFmtId="0" xfId="0" applyBorder="1" applyFont="1"/>
    <xf borderId="0" fillId="0" fontId="21" numFmtId="0" xfId="0" applyAlignment="1" applyFont="1">
      <alignment horizontal="center" shrinkToFit="0" vertical="center" wrapText="1"/>
    </xf>
    <xf borderId="0" fillId="0" fontId="21" numFmtId="0" xfId="0" applyFont="1"/>
    <xf borderId="0" fillId="0" fontId="21" numFmtId="0" xfId="0" applyAlignment="1" applyFont="1">
      <alignment shrinkToFit="0" vertical="center" wrapText="1"/>
    </xf>
    <xf borderId="0" fillId="0" fontId="22" numFmtId="167" xfId="0" applyAlignment="1" applyFont="1" applyNumberFormat="1">
      <alignment horizontal="left" vertical="top"/>
    </xf>
    <xf borderId="0" fillId="0" fontId="8" numFmtId="0" xfId="0" applyAlignment="1" applyFont="1">
      <alignment shrinkToFit="0" wrapText="1"/>
    </xf>
    <xf borderId="0" fillId="0" fontId="8" numFmtId="0" xfId="0" applyAlignment="1" applyFont="1">
      <alignment horizontal="left" readingOrder="0" shrinkToFit="0" vertical="top" wrapText="1"/>
    </xf>
    <xf borderId="0" fillId="0" fontId="8" numFmtId="0" xfId="0" applyAlignment="1" applyFont="1">
      <alignment horizontal="left" shrinkToFit="0" vertical="top" wrapText="1"/>
    </xf>
    <xf borderId="8" fillId="5" fontId="3" numFmtId="0" xfId="0" applyAlignment="1" applyBorder="1" applyFont="1">
      <alignment horizontal="center"/>
    </xf>
    <xf borderId="0" fillId="0" fontId="8" numFmtId="0" xfId="0" applyAlignment="1" applyFont="1">
      <alignment horizontal="left" shrinkToFit="0" wrapText="1"/>
    </xf>
    <xf borderId="0" fillId="0" fontId="5" numFmtId="0" xfId="0" applyAlignment="1" applyFont="1">
      <alignment horizontal="center" shrinkToFit="0" vertical="center" wrapText="1"/>
    </xf>
    <xf borderId="0" fillId="0" fontId="23" numFmtId="0" xfId="0" applyAlignment="1" applyFont="1">
      <alignment horizontal="center" vertical="center"/>
    </xf>
    <xf borderId="12" fillId="0" fontId="5" numFmtId="0" xfId="0" applyAlignment="1" applyBorder="1" applyFont="1">
      <alignment vertical="center"/>
    </xf>
    <xf borderId="3" fillId="0" fontId="3" numFmtId="0" xfId="0" applyBorder="1" applyFont="1"/>
    <xf borderId="7" fillId="6" fontId="18" numFmtId="164" xfId="0" applyAlignment="1" applyBorder="1" applyFill="1" applyFont="1" applyNumberFormat="1">
      <alignment horizontal="right" readingOrder="0" vertical="center"/>
    </xf>
    <xf borderId="7" fillId="0" fontId="18" numFmtId="165" xfId="0" applyAlignment="1" applyBorder="1" applyFont="1" applyNumberFormat="1">
      <alignment horizontal="right" vertical="center"/>
    </xf>
    <xf borderId="7" fillId="7" fontId="18" numFmtId="165" xfId="0" applyAlignment="1" applyBorder="1" applyFill="1" applyFont="1" applyNumberFormat="1">
      <alignment horizontal="right" vertical="center"/>
    </xf>
    <xf borderId="13" fillId="3" fontId="14" numFmtId="0" xfId="0" applyAlignment="1" applyBorder="1" applyFont="1">
      <alignment horizontal="center" readingOrder="0" shrinkToFit="0" vertical="center" wrapText="1"/>
    </xf>
    <xf borderId="1" fillId="3" fontId="14" numFmtId="0" xfId="0" applyAlignment="1" applyBorder="1" applyFont="1">
      <alignment horizontal="center" readingOrder="0" vertical="center"/>
    </xf>
    <xf borderId="0" fillId="5" fontId="3" numFmtId="0" xfId="0" applyAlignment="1" applyFont="1">
      <alignment vertical="top"/>
    </xf>
    <xf borderId="0" fillId="5" fontId="18" numFmtId="0" xfId="0" applyAlignment="1" applyFont="1">
      <alignment horizontal="right" vertical="center"/>
    </xf>
    <xf borderId="14" fillId="0" fontId="11" numFmtId="0" xfId="0" applyBorder="1" applyFont="1"/>
    <xf borderId="4" fillId="3" fontId="16" numFmtId="0" xfId="0" applyAlignment="1" applyBorder="1" applyFont="1">
      <alignment horizontal="center" vertical="center"/>
    </xf>
    <xf borderId="15" fillId="3" fontId="16" numFmtId="0" xfId="0" applyAlignment="1" applyBorder="1" applyFont="1">
      <alignment horizontal="center" vertical="center"/>
    </xf>
    <xf borderId="14" fillId="0" fontId="18" numFmtId="168" xfId="0" applyAlignment="1" applyBorder="1" applyFont="1" applyNumberFormat="1">
      <alignment horizontal="right" vertical="center"/>
    </xf>
    <xf borderId="4" fillId="8" fontId="24" numFmtId="3" xfId="0" applyAlignment="1" applyBorder="1" applyFill="1" applyFont="1" applyNumberFormat="1">
      <alignment horizontal="center" readingOrder="0" vertical="center"/>
    </xf>
    <xf borderId="15" fillId="8" fontId="24" numFmtId="3" xfId="0" applyAlignment="1" applyBorder="1" applyFont="1" applyNumberFormat="1">
      <alignment horizontal="center" readingOrder="0" vertical="center"/>
    </xf>
    <xf borderId="16" fillId="8" fontId="24" numFmtId="3" xfId="0" applyAlignment="1" applyBorder="1" applyFont="1" applyNumberFormat="1">
      <alignment horizontal="center" readingOrder="0" vertical="center"/>
    </xf>
    <xf borderId="4" fillId="9" fontId="24" numFmtId="4" xfId="0" applyAlignment="1" applyBorder="1" applyFill="1" applyFont="1" applyNumberFormat="1">
      <alignment horizontal="right" vertical="center"/>
    </xf>
    <xf borderId="4" fillId="10" fontId="24" numFmtId="169" xfId="0" applyAlignment="1" applyBorder="1" applyFill="1" applyFont="1" applyNumberFormat="1">
      <alignment horizontal="right" vertical="center"/>
    </xf>
    <xf borderId="8" fillId="5" fontId="18" numFmtId="0" xfId="0" applyAlignment="1" applyBorder="1" applyFont="1">
      <alignment horizontal="left" readingOrder="0" vertical="center"/>
    </xf>
    <xf borderId="8" fillId="5" fontId="18" numFmtId="0" xfId="0" applyAlignment="1" applyBorder="1" applyFont="1">
      <alignment vertical="top"/>
    </xf>
    <xf borderId="8" fillId="5" fontId="18" numFmtId="0" xfId="0" applyAlignment="1" applyBorder="1" applyFont="1">
      <alignment horizontal="right" readingOrder="0" vertical="top"/>
    </xf>
    <xf borderId="8" fillId="5" fontId="18" numFmtId="2" xfId="0" applyAlignment="1" applyBorder="1" applyFont="1" applyNumberFormat="1">
      <alignment horizontal="center" readingOrder="0" vertical="top"/>
    </xf>
    <xf borderId="8" fillId="5" fontId="18" numFmtId="0" xfId="0" applyAlignment="1" applyBorder="1" applyFont="1">
      <alignment readingOrder="0" vertical="top"/>
    </xf>
    <xf borderId="4" fillId="10" fontId="15" numFmtId="169" xfId="0" applyAlignment="1" applyBorder="1" applyFont="1" applyNumberFormat="1">
      <alignment horizontal="right" vertical="center"/>
    </xf>
    <xf borderId="8" fillId="5" fontId="17" numFmtId="0" xfId="0" applyAlignment="1" applyBorder="1" applyFont="1">
      <alignment horizontal="left" readingOrder="0" vertical="center"/>
    </xf>
    <xf borderId="8" fillId="5" fontId="18" numFmtId="0" xfId="0" applyAlignment="1" applyBorder="1" applyFont="1">
      <alignment horizontal="center" readingOrder="0" vertical="top"/>
    </xf>
    <xf borderId="8" fillId="5" fontId="18" numFmtId="0" xfId="0" applyAlignment="1" applyBorder="1" applyFont="1">
      <alignment vertical="center"/>
    </xf>
    <xf borderId="8" fillId="5" fontId="18" numFmtId="0" xfId="0" applyAlignment="1" applyBorder="1" applyFont="1">
      <alignment horizontal="center" vertical="center"/>
    </xf>
    <xf borderId="4" fillId="10" fontId="15" numFmtId="170" xfId="0" applyAlignment="1" applyBorder="1" applyFont="1" applyNumberFormat="1">
      <alignment horizontal="right" vertical="center"/>
    </xf>
    <xf borderId="0" fillId="0" fontId="25" numFmtId="0" xfId="0" applyFont="1"/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14"/>
    <col customWidth="1" min="2" max="2" width="27.29"/>
    <col customWidth="1" min="3" max="3" width="29.29"/>
    <col customWidth="1" min="4" max="9" width="14.71"/>
    <col customWidth="1" min="10" max="10" width="18.0"/>
    <col customWidth="1" min="11" max="11" width="15.43"/>
    <col customWidth="1" min="12" max="12" width="13.43"/>
    <col customWidth="1" min="13" max="13" width="14.14"/>
    <col customWidth="1" min="14" max="14" width="13.14"/>
    <col customWidth="1" min="15" max="15" width="11.43"/>
    <col customWidth="1" min="16" max="17" width="14.86"/>
    <col customWidth="1" min="18" max="19" width="11.86"/>
    <col customWidth="1" min="20" max="22" width="11.43"/>
    <col customWidth="1" min="23" max="23" width="16.29"/>
    <col customWidth="1" min="24" max="26" width="11.43"/>
  </cols>
  <sheetData>
    <row r="1" ht="24.0" customHeight="1">
      <c r="A1" s="1"/>
      <c r="B1" s="2" t="s">
        <v>0</v>
      </c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4.0" customHeight="1">
      <c r="A2" s="1"/>
      <c r="B2" s="5"/>
      <c r="J2" s="3"/>
      <c r="K2" s="3"/>
      <c r="L2" s="3"/>
      <c r="M2" s="3"/>
      <c r="N2" s="4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.75" customHeight="1">
      <c r="A3" s="1"/>
      <c r="B3" s="6"/>
      <c r="J3" s="3"/>
      <c r="K3" s="3"/>
      <c r="L3" s="3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1.75" customHeight="1">
      <c r="A4" s="1"/>
      <c r="B4" s="7"/>
      <c r="J4" s="3"/>
      <c r="K4" s="3"/>
      <c r="L4" s="3"/>
      <c r="M4" s="3"/>
      <c r="N4" s="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57.75" customHeight="1">
      <c r="A5" s="8"/>
      <c r="B5" s="9" t="s">
        <v>1</v>
      </c>
      <c r="J5" s="3"/>
      <c r="K5" s="3"/>
      <c r="L5" s="10"/>
      <c r="M5" s="3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11" t="s">
        <v>2</v>
      </c>
      <c r="J6" s="3"/>
      <c r="K6" s="3"/>
      <c r="L6" s="3"/>
      <c r="M6" s="3"/>
      <c r="N6" s="4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9.5" customHeight="1">
      <c r="A7" s="3"/>
      <c r="C7" s="12"/>
      <c r="D7" s="3"/>
      <c r="E7" s="3"/>
      <c r="F7" s="3"/>
      <c r="G7" s="13"/>
      <c r="I7" s="14"/>
      <c r="J7" s="3"/>
      <c r="K7" s="3"/>
      <c r="L7" s="3"/>
      <c r="M7" s="3"/>
      <c r="N7" s="4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9.5" customHeight="1">
      <c r="A8" s="15"/>
      <c r="B8" s="16" t="s">
        <v>3</v>
      </c>
      <c r="C8" s="17"/>
      <c r="D8" s="18"/>
      <c r="E8" s="19"/>
      <c r="F8" s="19"/>
      <c r="G8" s="19"/>
      <c r="H8" s="19"/>
      <c r="I8" s="17"/>
      <c r="J8" s="15"/>
      <c r="K8" s="15"/>
      <c r="L8" s="15"/>
      <c r="M8" s="15"/>
      <c r="N8" s="20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16.5" customHeight="1">
      <c r="A9" s="3"/>
      <c r="B9" s="3"/>
      <c r="C9" s="4"/>
      <c r="D9" s="21"/>
      <c r="E9" s="3"/>
      <c r="F9" s="3"/>
      <c r="G9" s="3"/>
      <c r="H9" s="22"/>
      <c r="I9" s="3"/>
      <c r="J9" s="3"/>
      <c r="K9" s="3"/>
      <c r="L9" s="3"/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1.0" customHeight="1">
      <c r="A10" s="3"/>
      <c r="B10" s="23" t="s">
        <v>4</v>
      </c>
      <c r="C10" s="19"/>
      <c r="D10" s="19"/>
      <c r="E10" s="19"/>
      <c r="F10" s="19"/>
      <c r="G10" s="19"/>
      <c r="H10" s="19"/>
      <c r="I10" s="17"/>
      <c r="J10" s="3"/>
      <c r="K10" s="3"/>
      <c r="L10" s="3"/>
      <c r="M10" s="4"/>
      <c r="N10" s="3"/>
      <c r="O10" s="3"/>
      <c r="P10" s="3"/>
      <c r="Q10" s="3"/>
      <c r="R10" s="3"/>
      <c r="S10" s="3"/>
      <c r="T10" s="3"/>
      <c r="U10" s="3"/>
      <c r="V10" s="3"/>
      <c r="W10" s="3"/>
      <c r="X10" s="4"/>
      <c r="Y10" s="3"/>
      <c r="Z10" s="3"/>
    </row>
    <row r="11" ht="30.75" customHeight="1">
      <c r="A11" s="3"/>
      <c r="B11" s="24" t="s">
        <v>5</v>
      </c>
      <c r="C11" s="24" t="s">
        <v>6</v>
      </c>
      <c r="D11" s="25" t="s">
        <v>7</v>
      </c>
      <c r="E11" s="25" t="s">
        <v>8</v>
      </c>
      <c r="F11" s="25" t="s">
        <v>9</v>
      </c>
      <c r="G11" s="25" t="s">
        <v>10</v>
      </c>
      <c r="H11" s="25" t="s">
        <v>11</v>
      </c>
      <c r="I11" s="25" t="s">
        <v>12</v>
      </c>
      <c r="J11" s="3"/>
      <c r="K11" s="3"/>
      <c r="L11" s="3"/>
      <c r="M11" s="4"/>
      <c r="N11" s="3"/>
      <c r="O11" s="3"/>
      <c r="P11" s="3"/>
      <c r="Q11" s="3"/>
      <c r="R11" s="3"/>
      <c r="S11" s="3"/>
      <c r="T11" s="3"/>
      <c r="U11" s="3"/>
      <c r="V11" s="3"/>
      <c r="W11" s="3"/>
      <c r="X11" s="4"/>
      <c r="Y11" s="3"/>
      <c r="Z11" s="3"/>
    </row>
    <row r="12" ht="19.5" customHeight="1">
      <c r="A12" s="3"/>
      <c r="B12" s="26" t="s">
        <v>13</v>
      </c>
      <c r="C12" s="27"/>
      <c r="D12" s="28"/>
      <c r="E12" s="28"/>
      <c r="F12" s="28"/>
      <c r="G12" s="29"/>
      <c r="H12" s="29"/>
      <c r="I12" s="29"/>
      <c r="J12" s="3"/>
      <c r="K12" s="3"/>
      <c r="L12" s="3"/>
      <c r="M12" s="30"/>
      <c r="N12" s="3"/>
      <c r="O12" s="3"/>
      <c r="P12" s="3"/>
      <c r="Q12" s="3"/>
      <c r="R12" s="3"/>
      <c r="S12" s="3"/>
      <c r="T12" s="3"/>
      <c r="U12" s="3"/>
      <c r="V12" s="3"/>
      <c r="W12" s="3"/>
      <c r="X12" s="4"/>
      <c r="Y12" s="3"/>
      <c r="Z12" s="3"/>
    </row>
    <row r="13" ht="19.5" customHeight="1">
      <c r="A13" s="15"/>
      <c r="B13" s="26" t="s">
        <v>14</v>
      </c>
      <c r="C13" s="27"/>
      <c r="D13" s="28"/>
      <c r="E13" s="28"/>
      <c r="F13" s="28"/>
      <c r="G13" s="29"/>
      <c r="H13" s="29"/>
      <c r="I13" s="29"/>
      <c r="J13" s="3"/>
      <c r="K13" s="3"/>
      <c r="L13" s="15"/>
      <c r="M13" s="31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ht="19.5" customHeight="1">
      <c r="A14" s="15"/>
      <c r="B14" s="26" t="s">
        <v>15</v>
      </c>
      <c r="C14" s="27"/>
      <c r="D14" s="28"/>
      <c r="E14" s="28"/>
      <c r="F14" s="28"/>
      <c r="G14" s="29"/>
      <c r="H14" s="29"/>
      <c r="I14" s="29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15"/>
      <c r="Z14" s="15"/>
    </row>
    <row r="15" ht="19.5" customHeight="1">
      <c r="A15" s="15"/>
      <c r="B15" s="26" t="s">
        <v>16</v>
      </c>
      <c r="C15" s="27"/>
      <c r="D15" s="28"/>
      <c r="E15" s="28"/>
      <c r="F15" s="28"/>
      <c r="G15" s="29"/>
      <c r="H15" s="29"/>
      <c r="I15" s="29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15"/>
      <c r="Z15" s="15"/>
    </row>
    <row r="16" ht="19.5" customHeight="1">
      <c r="A16" s="15"/>
      <c r="B16" s="24" t="s">
        <v>5</v>
      </c>
      <c r="C16" s="32" t="s">
        <v>17</v>
      </c>
      <c r="D16" s="25" t="s">
        <v>7</v>
      </c>
      <c r="E16" s="25" t="s">
        <v>8</v>
      </c>
      <c r="F16" s="25" t="s">
        <v>9</v>
      </c>
      <c r="G16" s="25" t="s">
        <v>10</v>
      </c>
      <c r="H16" s="25" t="s">
        <v>11</v>
      </c>
      <c r="I16" s="25" t="s">
        <v>12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15"/>
      <c r="Z16" s="15"/>
    </row>
    <row r="17" ht="19.5" customHeight="1">
      <c r="A17" s="15"/>
      <c r="B17" s="26" t="s">
        <v>13</v>
      </c>
      <c r="C17" s="27"/>
      <c r="D17" s="28"/>
      <c r="E17" s="28"/>
      <c r="F17" s="28"/>
      <c r="G17" s="28"/>
      <c r="H17" s="28"/>
      <c r="I17" s="28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15"/>
      <c r="Z17" s="15"/>
    </row>
    <row r="18" ht="19.5" customHeight="1">
      <c r="A18" s="15"/>
      <c r="B18" s="26" t="s">
        <v>14</v>
      </c>
      <c r="C18" s="27"/>
      <c r="D18" s="28"/>
      <c r="E18" s="28"/>
      <c r="F18" s="28"/>
      <c r="G18" s="28"/>
      <c r="H18" s="28"/>
      <c r="I18" s="28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15"/>
      <c r="Z18" s="15"/>
    </row>
    <row r="19" ht="19.5" customHeight="1">
      <c r="A19" s="15"/>
      <c r="B19" s="26" t="s">
        <v>15</v>
      </c>
      <c r="C19" s="27"/>
      <c r="D19" s="28"/>
      <c r="E19" s="28"/>
      <c r="F19" s="28"/>
      <c r="G19" s="28"/>
      <c r="H19" s="28"/>
      <c r="I19" s="28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15"/>
      <c r="Z19" s="15"/>
    </row>
    <row r="20" ht="19.5" customHeight="1">
      <c r="A20" s="15"/>
      <c r="B20" s="26" t="s">
        <v>16</v>
      </c>
      <c r="C20" s="27"/>
      <c r="D20" s="28"/>
      <c r="E20" s="28"/>
      <c r="F20" s="28"/>
      <c r="G20" s="28"/>
      <c r="H20" s="28"/>
      <c r="I20" s="28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15"/>
      <c r="Z20" s="15"/>
    </row>
    <row r="21" ht="19.5" customHeight="1">
      <c r="A21" s="15"/>
      <c r="B21" s="24" t="s">
        <v>5</v>
      </c>
      <c r="C21" s="32" t="s">
        <v>18</v>
      </c>
      <c r="D21" s="25" t="s">
        <v>7</v>
      </c>
      <c r="E21" s="25" t="s">
        <v>8</v>
      </c>
      <c r="F21" s="25" t="s">
        <v>9</v>
      </c>
      <c r="G21" s="25" t="s">
        <v>10</v>
      </c>
      <c r="H21" s="25" t="s">
        <v>11</v>
      </c>
      <c r="I21" s="25" t="s">
        <v>12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15"/>
      <c r="Z21" s="15"/>
    </row>
    <row r="22" ht="19.5" customHeight="1">
      <c r="A22" s="15"/>
      <c r="B22" s="26" t="s">
        <v>13</v>
      </c>
      <c r="C22" s="27"/>
      <c r="D22" s="28"/>
      <c r="E22" s="28"/>
      <c r="F22" s="28"/>
      <c r="G22" s="28"/>
      <c r="H22" s="28"/>
      <c r="I22" s="28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15"/>
      <c r="Z22" s="15"/>
    </row>
    <row r="23" ht="19.5" customHeight="1">
      <c r="A23" s="15"/>
      <c r="B23" s="26" t="s">
        <v>14</v>
      </c>
      <c r="C23" s="27"/>
      <c r="D23" s="28"/>
      <c r="E23" s="28"/>
      <c r="F23" s="28"/>
      <c r="G23" s="28"/>
      <c r="H23" s="28"/>
      <c r="I23" s="28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15"/>
      <c r="Z23" s="15"/>
    </row>
    <row r="24" ht="19.5" customHeight="1">
      <c r="A24" s="15"/>
      <c r="B24" s="26" t="s">
        <v>15</v>
      </c>
      <c r="C24" s="27"/>
      <c r="D24" s="28"/>
      <c r="E24" s="28"/>
      <c r="F24" s="28"/>
      <c r="G24" s="28"/>
      <c r="H24" s="28"/>
      <c r="I24" s="28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15"/>
      <c r="Z24" s="15"/>
    </row>
    <row r="25" ht="19.5" customHeight="1">
      <c r="A25" s="15"/>
      <c r="B25" s="26" t="s">
        <v>16</v>
      </c>
      <c r="C25" s="27"/>
      <c r="D25" s="28"/>
      <c r="E25" s="28"/>
      <c r="F25" s="28"/>
      <c r="G25" s="28"/>
      <c r="H25" s="28"/>
      <c r="I25" s="28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15"/>
      <c r="Z25" s="15"/>
    </row>
    <row r="26">
      <c r="A26" s="3"/>
      <c r="B26" s="3"/>
      <c r="C26" s="33"/>
      <c r="D26" s="34"/>
      <c r="E26" s="35"/>
      <c r="F26" s="36"/>
      <c r="G26" s="36"/>
      <c r="H26" s="36"/>
      <c r="I26" s="36"/>
      <c r="J26" s="36"/>
      <c r="K26" s="36"/>
      <c r="L26" s="36"/>
      <c r="M26" s="36"/>
      <c r="N26" s="36"/>
      <c r="O26" s="37"/>
      <c r="P26" s="38"/>
      <c r="Q26" s="39"/>
      <c r="R26" s="40"/>
      <c r="S26" s="39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41"/>
      <c r="C27" s="3"/>
      <c r="D27" s="42"/>
      <c r="E27" s="43"/>
      <c r="F27" s="3"/>
      <c r="G27" s="36"/>
      <c r="H27" s="36"/>
      <c r="I27" s="36"/>
      <c r="J27" s="36"/>
      <c r="K27" s="36"/>
      <c r="L27" s="36"/>
      <c r="M27" s="36"/>
      <c r="N27" s="36"/>
      <c r="O27" s="37"/>
      <c r="P27" s="38"/>
      <c r="Q27" s="39"/>
      <c r="R27" s="40"/>
      <c r="S27" s="39"/>
      <c r="T27" s="3"/>
      <c r="U27" s="3"/>
      <c r="V27" s="3"/>
      <c r="W27" s="3"/>
      <c r="X27" s="3"/>
      <c r="Y27" s="3"/>
      <c r="Z27" s="3"/>
    </row>
    <row r="28" ht="19.5" customHeight="1">
      <c r="A28" s="3"/>
      <c r="B28" s="44" t="s">
        <v>19</v>
      </c>
      <c r="C28" s="17"/>
      <c r="D28" s="45"/>
      <c r="E28" s="46"/>
      <c r="F28" s="46"/>
      <c r="G28" s="46"/>
      <c r="H28" s="46"/>
      <c r="I28" s="47"/>
      <c r="J28" s="36"/>
      <c r="K28" s="36"/>
      <c r="L28" s="36"/>
      <c r="M28" s="36"/>
      <c r="N28" s="36"/>
      <c r="O28" s="37"/>
      <c r="P28" s="38"/>
      <c r="Q28" s="39"/>
      <c r="R28" s="40"/>
      <c r="S28" s="39"/>
      <c r="T28" s="3"/>
      <c r="U28" s="3"/>
      <c r="V28" s="3"/>
      <c r="W28" s="3"/>
      <c r="X28" s="3"/>
      <c r="Y28" s="3"/>
      <c r="Z28" s="3"/>
    </row>
    <row r="29" ht="79.5" customHeight="1">
      <c r="A29" s="3"/>
      <c r="B29" s="48" t="s">
        <v>20</v>
      </c>
      <c r="C29" s="17"/>
      <c r="D29" s="49"/>
      <c r="E29" s="19"/>
      <c r="F29" s="19"/>
      <c r="G29" s="19"/>
      <c r="H29" s="19"/>
      <c r="I29" s="17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9.25" customHeight="1">
      <c r="A30" s="3"/>
      <c r="B30" s="50"/>
      <c r="C30" s="51"/>
      <c r="D30" s="52"/>
      <c r="E30" s="51"/>
      <c r="F30" s="51"/>
      <c r="G30" s="51"/>
      <c r="H30" s="51"/>
      <c r="I30" s="51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9.25" customHeight="1">
      <c r="A31" s="3"/>
      <c r="B31" s="50"/>
      <c r="C31" s="51"/>
      <c r="D31" s="52"/>
      <c r="E31" s="51"/>
      <c r="F31" s="51"/>
      <c r="G31" s="51"/>
      <c r="H31" s="51"/>
      <c r="I31" s="51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53" t="s">
        <v>21</v>
      </c>
      <c r="C32" s="51"/>
      <c r="D32" s="54"/>
      <c r="E32" s="51"/>
      <c r="F32" s="51"/>
      <c r="G32" s="51"/>
      <c r="H32" s="51"/>
      <c r="I32" s="51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30.75" customHeight="1">
      <c r="A33" s="3"/>
      <c r="B33" s="55" t="s">
        <v>22</v>
      </c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0" customHeight="1">
      <c r="A34" s="3"/>
      <c r="B34" s="56" t="s">
        <v>23</v>
      </c>
      <c r="J34" s="39"/>
      <c r="K34" s="39"/>
      <c r="L34" s="39"/>
      <c r="M34" s="39"/>
      <c r="N34" s="57"/>
      <c r="O34" s="39"/>
      <c r="P34" s="39"/>
      <c r="Q34" s="39"/>
      <c r="R34" s="39"/>
      <c r="S34" s="39"/>
      <c r="T34" s="3"/>
      <c r="U34" s="3"/>
      <c r="V34" s="3"/>
      <c r="W34" s="3"/>
      <c r="X34" s="3"/>
      <c r="Y34" s="3"/>
      <c r="Z34" s="3"/>
    </row>
    <row r="35" ht="15.0" customHeight="1">
      <c r="A35" s="3"/>
      <c r="B35" s="58" t="s">
        <v>24</v>
      </c>
      <c r="I35" s="51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28.5" customHeight="1">
      <c r="A36" s="3"/>
      <c r="B36" s="56" t="s">
        <v>25</v>
      </c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4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4"/>
      <c r="D38" s="3"/>
      <c r="E38" s="3"/>
      <c r="F38" s="3"/>
      <c r="G38" s="3"/>
      <c r="H38" s="3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4"/>
      <c r="D39" s="3"/>
      <c r="E39" s="3"/>
      <c r="F39" s="3"/>
      <c r="G39" s="3"/>
      <c r="H39" s="3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4"/>
      <c r="D40" s="3"/>
      <c r="E40" s="3"/>
      <c r="F40" s="3"/>
      <c r="G40" s="3"/>
      <c r="H40" s="3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4"/>
      <c r="D41" s="3"/>
      <c r="E41" s="3"/>
      <c r="F41" s="3"/>
      <c r="G41" s="3"/>
      <c r="H41" s="3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4"/>
      <c r="D42" s="3"/>
      <c r="E42" s="3"/>
      <c r="F42" s="3"/>
      <c r="G42" s="3"/>
      <c r="H42" s="3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4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4"/>
      <c r="D44" s="3"/>
      <c r="E44" s="3"/>
      <c r="F44" s="3"/>
      <c r="G44" s="3"/>
      <c r="H44" s="3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4"/>
      <c r="D45" s="3"/>
      <c r="E45" s="3"/>
      <c r="F45" s="3"/>
      <c r="G45" s="3"/>
      <c r="H45" s="3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4"/>
      <c r="D46" s="3"/>
      <c r="E46" s="3"/>
      <c r="F46" s="3"/>
      <c r="G46" s="3"/>
      <c r="H46" s="3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4"/>
      <c r="D48" s="3"/>
      <c r="E48" s="3"/>
      <c r="F48" s="3"/>
      <c r="G48" s="3"/>
      <c r="H48" s="3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4"/>
      <c r="D49" s="3"/>
      <c r="E49" s="3"/>
      <c r="F49" s="3"/>
      <c r="G49" s="3"/>
      <c r="H49" s="3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4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4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4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4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4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29">
    <mergeCell ref="B1:I1"/>
    <mergeCell ref="B2:I2"/>
    <mergeCell ref="B3:I3"/>
    <mergeCell ref="B4:I4"/>
    <mergeCell ref="B5:I5"/>
    <mergeCell ref="A6:I6"/>
    <mergeCell ref="B8:C8"/>
    <mergeCell ref="D8:I8"/>
    <mergeCell ref="B10:I10"/>
    <mergeCell ref="B12:C12"/>
    <mergeCell ref="B13:C13"/>
    <mergeCell ref="B14:C14"/>
    <mergeCell ref="B15:C15"/>
    <mergeCell ref="B17:C17"/>
    <mergeCell ref="B28:C28"/>
    <mergeCell ref="D28:I28"/>
    <mergeCell ref="D29:I29"/>
    <mergeCell ref="B33:I33"/>
    <mergeCell ref="B34:I34"/>
    <mergeCell ref="B35:H35"/>
    <mergeCell ref="B36:I36"/>
    <mergeCell ref="B18:C18"/>
    <mergeCell ref="B19:C19"/>
    <mergeCell ref="B20:C20"/>
    <mergeCell ref="B22:C22"/>
    <mergeCell ref="B23:C23"/>
    <mergeCell ref="B24:C24"/>
    <mergeCell ref="B25:C25"/>
    <mergeCell ref="B29:C29"/>
  </mergeCells>
  <dataValidations>
    <dataValidation type="custom" allowBlank="1" showDropDown="1" showInputMessage="1" showErrorMessage="1" prompt="Máximo 3 decimales" sqref="D12:F15 D17:I20 D22:I25">
      <formula1>len(D12)-find(",",D12)&lt;=3</formula1>
    </dataValidation>
  </dataValidations>
  <printOptions/>
  <pageMargins bottom="0.7480314960629921" footer="0.0" header="0.0" left="0.3937007874015748" right="0.5118110236220472" top="0.7480314960629921"/>
  <pageSetup paperSize="9" orientation="landscape"/>
  <headerFooter>
    <oddFooter>&amp;L_x000D_#000000 Este documento contiene información interna. No se recomienda la divulgación o copia, completa o parcial, de esta información con personas no autorizadas.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14"/>
    <col customWidth="1" min="2" max="2" width="21.0"/>
    <col customWidth="1" min="3" max="9" width="20.43"/>
    <col customWidth="1" min="10" max="10" width="21.14"/>
    <col customWidth="1" min="11" max="15" width="14.71"/>
    <col customWidth="1" min="16" max="16" width="19.0"/>
    <col customWidth="1" min="17" max="17" width="17.43"/>
    <col customWidth="1" min="18" max="18" width="17.14"/>
    <col customWidth="1" min="19" max="19" width="11.86"/>
    <col customWidth="1" min="20" max="22" width="11.43"/>
    <col customWidth="1" min="23" max="23" width="16.29"/>
    <col customWidth="1" min="24" max="26" width="11.43"/>
  </cols>
  <sheetData>
    <row r="1" ht="24.0" customHeight="1">
      <c r="A1" s="2" t="s">
        <v>26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</row>
    <row r="2" ht="24.0" customHeight="1">
      <c r="A2" s="5" t="s">
        <v>27</v>
      </c>
      <c r="J2" s="5"/>
      <c r="K2" s="5"/>
      <c r="L2" s="5"/>
      <c r="M2" s="5"/>
      <c r="N2" s="5"/>
      <c r="O2" s="5"/>
      <c r="P2" s="5"/>
      <c r="Q2" s="3"/>
      <c r="R2" s="3"/>
      <c r="S2" s="3"/>
      <c r="T2" s="3"/>
      <c r="U2" s="3"/>
      <c r="V2" s="3"/>
      <c r="W2" s="3"/>
      <c r="X2" s="3"/>
      <c r="Y2" s="3"/>
      <c r="Z2" s="3"/>
    </row>
    <row r="3" ht="21.75" customHeight="1">
      <c r="A3" s="6"/>
      <c r="J3" s="6"/>
      <c r="K3" s="6"/>
      <c r="L3" s="6"/>
      <c r="M3" s="6"/>
      <c r="N3" s="6"/>
      <c r="O3" s="6"/>
      <c r="P3" s="6"/>
      <c r="Q3" s="3"/>
      <c r="R3" s="3"/>
      <c r="S3" s="3"/>
      <c r="T3" s="3"/>
      <c r="U3" s="3"/>
      <c r="V3" s="3"/>
      <c r="W3" s="3"/>
      <c r="X3" s="3"/>
      <c r="Y3" s="3"/>
      <c r="Z3" s="3"/>
    </row>
    <row r="4" ht="21.75" customHeight="1">
      <c r="A4" s="1"/>
      <c r="J4" s="6"/>
      <c r="K4" s="6"/>
      <c r="L4" s="6"/>
      <c r="M4" s="6"/>
      <c r="N4" s="6"/>
      <c r="O4" s="6"/>
      <c r="P4" s="6"/>
      <c r="Q4" s="3"/>
      <c r="R4" s="3"/>
      <c r="S4" s="3"/>
      <c r="T4" s="3"/>
      <c r="U4" s="3"/>
      <c r="V4" s="3"/>
      <c r="W4" s="3"/>
      <c r="X4" s="3"/>
      <c r="Y4" s="3"/>
      <c r="Z4" s="3"/>
    </row>
    <row r="5" ht="57.75" customHeight="1">
      <c r="A5" s="59" t="str">
        <f>COEF.!B5</f>
        <v>SUMINISTRO DE ENERGÍA ELÉCTRICA PRECIO VARIABLE (MULTICLICK) ECOFACTORÍAS 
2027-2029 CON 100% DE ENERGÍA RENOVABLE
</v>
      </c>
      <c r="J5" s="59"/>
      <c r="K5" s="59"/>
      <c r="L5" s="59"/>
      <c r="M5" s="59"/>
      <c r="N5" s="59"/>
      <c r="O5" s="59"/>
      <c r="P5" s="59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60" t="str">
        <f>COEF.!A6:I6</f>
        <v>Nº EXP.: AB/2025/099</v>
      </c>
      <c r="J6" s="60"/>
      <c r="K6" s="60"/>
      <c r="L6" s="60"/>
      <c r="M6" s="60"/>
      <c r="N6" s="60"/>
      <c r="O6" s="60"/>
      <c r="P6" s="60"/>
      <c r="Q6" s="3"/>
      <c r="R6" s="3"/>
      <c r="S6" s="3"/>
      <c r="T6" s="3"/>
      <c r="U6" s="3"/>
      <c r="V6" s="3"/>
      <c r="W6" s="3"/>
      <c r="X6" s="3"/>
      <c r="Y6" s="3"/>
      <c r="Z6" s="3"/>
    </row>
    <row r="7" ht="49.5" customHeight="1">
      <c r="A7" s="3"/>
      <c r="J7" s="3"/>
      <c r="K7" s="3"/>
      <c r="L7" s="3"/>
      <c r="M7" s="3"/>
      <c r="N7" s="4"/>
      <c r="O7" s="3"/>
      <c r="P7" s="14" t="str">
        <f>COEF.!I7</f>
        <v/>
      </c>
      <c r="Q7" s="3"/>
      <c r="R7" s="3"/>
      <c r="S7" s="3"/>
      <c r="T7" s="3"/>
      <c r="U7" s="3"/>
      <c r="V7" s="3"/>
      <c r="W7" s="3"/>
      <c r="X7" s="3"/>
      <c r="Y7" s="3"/>
      <c r="Z7" s="3"/>
    </row>
    <row r="8" ht="21.75" customHeight="1">
      <c r="A8" s="61" t="str">
        <f>B3</f>
        <v/>
      </c>
      <c r="B8" s="16" t="s">
        <v>3</v>
      </c>
      <c r="C8" s="17"/>
      <c r="D8" s="62" t="str">
        <f>COEF.!D8</f>
        <v/>
      </c>
      <c r="E8" s="19"/>
      <c r="F8" s="19"/>
      <c r="G8" s="19"/>
      <c r="H8" s="19"/>
      <c r="I8" s="17"/>
      <c r="J8" s="15"/>
      <c r="K8" s="15"/>
      <c r="L8" s="15"/>
      <c r="M8" s="15"/>
      <c r="N8" s="20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8.25" customHeight="1">
      <c r="A9" s="3"/>
      <c r="B9" s="3"/>
      <c r="C9" s="4"/>
      <c r="D9" s="21"/>
      <c r="E9" s="3"/>
      <c r="F9" s="3"/>
      <c r="G9" s="3"/>
      <c r="H9" s="22"/>
      <c r="I9" s="3"/>
      <c r="J9" s="3"/>
      <c r="K9" s="3"/>
      <c r="L9" s="3"/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3"/>
      <c r="B10" s="23" t="s">
        <v>4</v>
      </c>
      <c r="C10" s="19"/>
      <c r="D10" s="19"/>
      <c r="E10" s="19"/>
      <c r="F10" s="19"/>
      <c r="G10" s="19"/>
      <c r="H10" s="19"/>
      <c r="I10" s="17"/>
    </row>
    <row r="11" ht="15.75" customHeight="1">
      <c r="A11" s="3"/>
      <c r="B11" s="24" t="s">
        <v>5</v>
      </c>
      <c r="C11" s="24" t="s">
        <v>6</v>
      </c>
      <c r="D11" s="25" t="s">
        <v>7</v>
      </c>
      <c r="E11" s="25" t="s">
        <v>8</v>
      </c>
      <c r="F11" s="25" t="s">
        <v>9</v>
      </c>
      <c r="G11" s="25" t="s">
        <v>10</v>
      </c>
      <c r="H11" s="25" t="s">
        <v>11</v>
      </c>
      <c r="I11" s="25" t="s">
        <v>12</v>
      </c>
    </row>
    <row r="12" ht="15.75" customHeight="1">
      <c r="A12" s="3"/>
      <c r="B12" s="26" t="s">
        <v>13</v>
      </c>
      <c r="C12" s="27"/>
      <c r="D12" s="63" t="str">
        <f>if(isblank(COEF.!D12),,round(COEF.!D12,3))</f>
        <v/>
      </c>
      <c r="E12" s="63" t="str">
        <f>if(isblank(COEF.!E12),,round(COEF.!E12,3))</f>
        <v/>
      </c>
      <c r="F12" s="63" t="str">
        <f>if(isblank(COEF.!F12),,round(COEF.!F12,3))</f>
        <v/>
      </c>
      <c r="G12" s="29"/>
      <c r="H12" s="29"/>
      <c r="I12" s="29"/>
    </row>
    <row r="13" ht="15.75" customHeight="1">
      <c r="A13" s="3"/>
      <c r="B13" s="26" t="s">
        <v>14</v>
      </c>
      <c r="C13" s="27"/>
      <c r="D13" s="63" t="str">
        <f>if(isblank(COEF.!D13),,round(COEF.!D13,3))</f>
        <v/>
      </c>
      <c r="E13" s="63" t="str">
        <f>if(isblank(COEF.!E13),,round(COEF.!E13,3))</f>
        <v/>
      </c>
      <c r="F13" s="63" t="str">
        <f>if(isblank(COEF.!F13),,round(COEF.!F13,3))</f>
        <v/>
      </c>
      <c r="G13" s="29"/>
      <c r="H13" s="29"/>
      <c r="I13" s="29"/>
    </row>
    <row r="14" ht="15.75" customHeight="1">
      <c r="A14" s="3"/>
      <c r="B14" s="26" t="s">
        <v>15</v>
      </c>
      <c r="C14" s="27"/>
      <c r="D14" s="63" t="str">
        <f>if(isblank(COEF.!D14),,round(COEF.!D14,3))</f>
        <v/>
      </c>
      <c r="E14" s="63" t="str">
        <f>if(isblank(COEF.!E14),,round(COEF.!E14,3))</f>
        <v/>
      </c>
      <c r="F14" s="63" t="str">
        <f>if(isblank(COEF.!F14),,round(COEF.!F14,3))</f>
        <v/>
      </c>
      <c r="G14" s="29"/>
      <c r="H14" s="29"/>
      <c r="I14" s="29"/>
    </row>
    <row r="15" ht="15.75" customHeight="1">
      <c r="A15" s="3"/>
      <c r="B15" s="26" t="s">
        <v>16</v>
      </c>
      <c r="C15" s="27"/>
      <c r="D15" s="63" t="str">
        <f>if(isblank(COEF.!D15),,round(COEF.!D15,3))</f>
        <v/>
      </c>
      <c r="E15" s="63" t="str">
        <f>if(isblank(COEF.!E15),,round(COEF.!E15,3))</f>
        <v/>
      </c>
      <c r="F15" s="63" t="str">
        <f>if(isblank(COEF.!F15),,round(COEF.!F15,3))</f>
        <v/>
      </c>
      <c r="G15" s="29"/>
      <c r="H15" s="29"/>
      <c r="I15" s="29"/>
    </row>
    <row r="16" ht="15.75" customHeight="1">
      <c r="A16" s="3"/>
      <c r="B16" s="24" t="s">
        <v>5</v>
      </c>
      <c r="C16" s="32" t="s">
        <v>17</v>
      </c>
      <c r="D16" s="25" t="s">
        <v>7</v>
      </c>
      <c r="E16" s="25" t="s">
        <v>8</v>
      </c>
      <c r="F16" s="25" t="s">
        <v>9</v>
      </c>
      <c r="G16" s="25" t="s">
        <v>10</v>
      </c>
      <c r="H16" s="25" t="s">
        <v>11</v>
      </c>
      <c r="I16" s="25" t="s">
        <v>12</v>
      </c>
    </row>
    <row r="17" ht="15.75" customHeight="1">
      <c r="A17" s="3"/>
      <c r="B17" s="26" t="s">
        <v>13</v>
      </c>
      <c r="C17" s="27"/>
      <c r="D17" s="63" t="str">
        <f>if(isblank(COEF.!D17),,round(COEF.!D17,3))</f>
        <v/>
      </c>
      <c r="E17" s="63" t="str">
        <f>if(isblank(COEF.!E17),,round(COEF.!E17,3))</f>
        <v/>
      </c>
      <c r="F17" s="63" t="str">
        <f>if(isblank(COEF.!F17),,round(COEF.!F17,3))</f>
        <v/>
      </c>
      <c r="G17" s="63" t="str">
        <f>if(isblank(COEF.!G17),,round(COEF.!G17,3))</f>
        <v/>
      </c>
      <c r="H17" s="63" t="str">
        <f>if(isblank(COEF.!H17),,round(COEF.!H17,3))</f>
        <v/>
      </c>
      <c r="I17" s="63" t="str">
        <f>if(isblank(COEF.!I17),,round(COEF.!I17,3))</f>
        <v/>
      </c>
    </row>
    <row r="18" ht="15.75" customHeight="1">
      <c r="A18" s="3"/>
      <c r="B18" s="26" t="s">
        <v>14</v>
      </c>
      <c r="C18" s="27"/>
      <c r="D18" s="63" t="str">
        <f>if(isblank(COEF.!D18),,round(COEF.!D18,3))</f>
        <v/>
      </c>
      <c r="E18" s="63" t="str">
        <f>if(isblank(COEF.!E18),,round(COEF.!E18,3))</f>
        <v/>
      </c>
      <c r="F18" s="63" t="str">
        <f>if(isblank(COEF.!F18),,round(COEF.!F18,3))</f>
        <v/>
      </c>
      <c r="G18" s="63" t="str">
        <f>if(isblank(COEF.!G18),,round(COEF.!G18,3))</f>
        <v/>
      </c>
      <c r="H18" s="63" t="str">
        <f>if(isblank(COEF.!H18),,round(COEF.!H18,3))</f>
        <v/>
      </c>
      <c r="I18" s="63" t="str">
        <f>if(isblank(COEF.!I18),,round(COEF.!I18,3))</f>
        <v/>
      </c>
    </row>
    <row r="19" ht="15.75" customHeight="1">
      <c r="A19" s="3"/>
      <c r="B19" s="26" t="s">
        <v>15</v>
      </c>
      <c r="C19" s="27"/>
      <c r="D19" s="63" t="str">
        <f>if(isblank(COEF.!D19),,round(COEF.!D19,3))</f>
        <v/>
      </c>
      <c r="E19" s="63" t="str">
        <f>if(isblank(COEF.!E19),,round(COEF.!E19,3))</f>
        <v/>
      </c>
      <c r="F19" s="63" t="str">
        <f>if(isblank(COEF.!F19),,round(COEF.!F19,3))</f>
        <v/>
      </c>
      <c r="G19" s="63" t="str">
        <f>if(isblank(COEF.!G19),,round(COEF.!G19,3))</f>
        <v/>
      </c>
      <c r="H19" s="63" t="str">
        <f>if(isblank(COEF.!H19),,round(COEF.!H19,3))</f>
        <v/>
      </c>
      <c r="I19" s="63" t="str">
        <f>if(isblank(COEF.!I19),,round(COEF.!I19,3))</f>
        <v/>
      </c>
    </row>
    <row r="20" ht="15.75" customHeight="1">
      <c r="A20" s="3"/>
      <c r="B20" s="26" t="s">
        <v>16</v>
      </c>
      <c r="C20" s="27"/>
      <c r="D20" s="63" t="str">
        <f>if(isblank(COEF.!D20),,round(COEF.!D20,3))</f>
        <v/>
      </c>
      <c r="E20" s="63" t="str">
        <f>if(isblank(COEF.!E20),,round(COEF.!E20,3))</f>
        <v/>
      </c>
      <c r="F20" s="63" t="str">
        <f>if(isblank(COEF.!F20),,round(COEF.!F20,3))</f>
        <v/>
      </c>
      <c r="G20" s="63" t="str">
        <f>if(isblank(COEF.!G20),,round(COEF.!G20,3))</f>
        <v/>
      </c>
      <c r="H20" s="63" t="str">
        <f>if(isblank(COEF.!H20),,round(COEF.!H20,3))</f>
        <v/>
      </c>
      <c r="I20" s="63" t="str">
        <f>if(isblank(COEF.!I20),,round(COEF.!I20,3))</f>
        <v/>
      </c>
    </row>
    <row r="21" ht="15.75" customHeight="1">
      <c r="A21" s="3"/>
      <c r="B21" s="24" t="s">
        <v>5</v>
      </c>
      <c r="C21" s="32" t="s">
        <v>18</v>
      </c>
      <c r="D21" s="25" t="s">
        <v>7</v>
      </c>
      <c r="E21" s="25" t="s">
        <v>8</v>
      </c>
      <c r="F21" s="25" t="s">
        <v>9</v>
      </c>
      <c r="G21" s="25" t="s">
        <v>10</v>
      </c>
      <c r="H21" s="25" t="s">
        <v>11</v>
      </c>
      <c r="I21" s="25" t="s">
        <v>12</v>
      </c>
    </row>
    <row r="22" ht="15.75" customHeight="1">
      <c r="A22" s="3"/>
      <c r="B22" s="26" t="s">
        <v>13</v>
      </c>
      <c r="C22" s="27"/>
      <c r="D22" s="63" t="str">
        <f>if(isblank(COEF.!D22),,round(COEF.!D22,3))</f>
        <v/>
      </c>
      <c r="E22" s="63" t="str">
        <f>if(isblank(COEF.!E22),,round(COEF.!E22,3))</f>
        <v/>
      </c>
      <c r="F22" s="63" t="str">
        <f>if(isblank(COEF.!F22),,round(COEF.!F22,3))</f>
        <v/>
      </c>
      <c r="G22" s="63" t="str">
        <f>if(isblank(COEF.!G22),,round(COEF.!G22,3))</f>
        <v/>
      </c>
      <c r="H22" s="63" t="str">
        <f>if(isblank(COEF.!H22),,round(COEF.!H22,3))</f>
        <v/>
      </c>
      <c r="I22" s="63" t="str">
        <f>if(isblank(COEF.!I22),,round(COEF.!I22,3))</f>
        <v/>
      </c>
    </row>
    <row r="23" ht="15.75" customHeight="1">
      <c r="A23" s="3"/>
      <c r="B23" s="26" t="s">
        <v>14</v>
      </c>
      <c r="C23" s="27"/>
      <c r="D23" s="63" t="str">
        <f>if(isblank(COEF.!D23),,round(COEF.!D23,3))</f>
        <v/>
      </c>
      <c r="E23" s="63" t="str">
        <f>if(isblank(COEF.!E23),,round(COEF.!E23,3))</f>
        <v/>
      </c>
      <c r="F23" s="63" t="str">
        <f>if(isblank(COEF.!F23),,round(COEF.!F23,3))</f>
        <v/>
      </c>
      <c r="G23" s="63" t="str">
        <f>if(isblank(COEF.!G23),,round(COEF.!G23,3))</f>
        <v/>
      </c>
      <c r="H23" s="63" t="str">
        <f>if(isblank(COEF.!H23),,round(COEF.!H23,3))</f>
        <v/>
      </c>
      <c r="I23" s="63" t="str">
        <f>if(isblank(COEF.!I23),,round(COEF.!I23,3))</f>
        <v/>
      </c>
    </row>
    <row r="24" ht="15.75" customHeight="1">
      <c r="A24" s="3"/>
      <c r="B24" s="26" t="s">
        <v>15</v>
      </c>
      <c r="C24" s="27"/>
      <c r="D24" s="63" t="str">
        <f>if(isblank(COEF.!D24),,round(COEF.!D24,3))</f>
        <v/>
      </c>
      <c r="E24" s="63" t="str">
        <f>if(isblank(COEF.!E24),,round(COEF.!E24,3))</f>
        <v/>
      </c>
      <c r="F24" s="63" t="str">
        <f>if(isblank(COEF.!F24),,round(COEF.!F24,3))</f>
        <v/>
      </c>
      <c r="G24" s="63" t="str">
        <f>if(isblank(COEF.!G24),,round(COEF.!G24,3))</f>
        <v/>
      </c>
      <c r="H24" s="63" t="str">
        <f>if(isblank(COEF.!H24),,round(COEF.!H24,3))</f>
        <v/>
      </c>
      <c r="I24" s="63" t="str">
        <f>if(isblank(COEF.!I24),,round(COEF.!I24,3))</f>
        <v/>
      </c>
      <c r="J24" s="3"/>
      <c r="K24" s="3"/>
      <c r="L24" s="3"/>
      <c r="M24" s="3"/>
      <c r="N24" s="4"/>
      <c r="O24" s="3"/>
      <c r="P24" s="3"/>
    </row>
    <row r="25" ht="15.75" customHeight="1">
      <c r="A25" s="3"/>
      <c r="B25" s="26" t="s">
        <v>16</v>
      </c>
      <c r="C25" s="27"/>
      <c r="D25" s="63" t="str">
        <f>if(isblank(COEF.!D25),,round(COEF.!D25,3))</f>
        <v/>
      </c>
      <c r="E25" s="63" t="str">
        <f>if(isblank(COEF.!E25),,round(COEF.!E25,3))</f>
        <v/>
      </c>
      <c r="F25" s="63" t="str">
        <f>if(isblank(COEF.!F25),,round(COEF.!F25,3))</f>
        <v/>
      </c>
      <c r="G25" s="63" t="str">
        <f>if(isblank(COEF.!G25),,round(COEF.!G25,3))</f>
        <v/>
      </c>
      <c r="H25" s="63" t="str">
        <f>if(isblank(COEF.!H25),,round(COEF.!H25,3))</f>
        <v/>
      </c>
      <c r="I25" s="63" t="str">
        <f>if(isblank(COEF.!I25),,round(COEF.!I25,3))</f>
        <v/>
      </c>
      <c r="J25" s="3"/>
      <c r="K25" s="3"/>
      <c r="L25" s="3"/>
      <c r="M25" s="3"/>
      <c r="N25" s="4"/>
      <c r="O25" s="3"/>
      <c r="P25" s="3"/>
    </row>
    <row r="26" ht="15.75" customHeight="1">
      <c r="A26" s="3"/>
      <c r="B26" s="3"/>
      <c r="C26" s="4"/>
      <c r="J26" s="3"/>
      <c r="K26" s="3"/>
      <c r="L26" s="3"/>
      <c r="M26" s="3"/>
      <c r="N26" s="4"/>
      <c r="O26" s="3"/>
      <c r="P26" s="3"/>
    </row>
    <row r="27" ht="15.75" customHeight="1">
      <c r="A27" s="3"/>
      <c r="B27" s="23" t="s">
        <v>28</v>
      </c>
      <c r="C27" s="19"/>
      <c r="D27" s="19"/>
      <c r="E27" s="19"/>
      <c r="F27" s="19"/>
      <c r="G27" s="19"/>
      <c r="H27" s="19"/>
      <c r="I27" s="17"/>
      <c r="J27" s="3"/>
      <c r="K27" s="3"/>
      <c r="L27" s="3"/>
      <c r="M27" s="3"/>
      <c r="N27" s="4"/>
      <c r="O27" s="3"/>
      <c r="P27" s="3"/>
    </row>
    <row r="28" ht="15.75" customHeight="1">
      <c r="A28" s="3"/>
      <c r="B28" s="24" t="s">
        <v>5</v>
      </c>
      <c r="C28" s="24" t="s">
        <v>6</v>
      </c>
      <c r="D28" s="25" t="s">
        <v>7</v>
      </c>
      <c r="E28" s="25" t="s">
        <v>8</v>
      </c>
      <c r="F28" s="25" t="s">
        <v>9</v>
      </c>
      <c r="G28" s="25" t="s">
        <v>10</v>
      </c>
      <c r="H28" s="25" t="s">
        <v>11</v>
      </c>
      <c r="I28" s="25" t="s">
        <v>12</v>
      </c>
      <c r="J28" s="3"/>
      <c r="K28" s="3"/>
      <c r="L28" s="3"/>
      <c r="M28" s="3"/>
      <c r="N28" s="4"/>
      <c r="O28" s="3"/>
      <c r="P28" s="3"/>
    </row>
    <row r="29" ht="15.75" customHeight="1">
      <c r="A29" s="3"/>
      <c r="B29" s="26" t="s">
        <v>29</v>
      </c>
      <c r="C29" s="27"/>
      <c r="D29" s="64">
        <f t="shared" ref="D29:F29" si="1">D12+D13*$G$44</f>
        <v>0</v>
      </c>
      <c r="E29" s="64">
        <f t="shared" si="1"/>
        <v>0</v>
      </c>
      <c r="F29" s="64">
        <f t="shared" si="1"/>
        <v>0</v>
      </c>
      <c r="G29" s="29"/>
      <c r="H29" s="29"/>
      <c r="I29" s="29"/>
      <c r="J29" s="3"/>
      <c r="K29" s="3"/>
      <c r="L29" s="3"/>
      <c r="M29" s="3"/>
      <c r="N29" s="4"/>
      <c r="O29" s="3"/>
      <c r="P29" s="3"/>
    </row>
    <row r="30" ht="15.75" customHeight="1">
      <c r="A30" s="3"/>
      <c r="B30" s="26" t="s">
        <v>30</v>
      </c>
      <c r="C30" s="27"/>
      <c r="D30" s="65">
        <f t="shared" ref="D30:F30" si="2">D14+D15*$G$44</f>
        <v>0</v>
      </c>
      <c r="E30" s="65">
        <f t="shared" si="2"/>
        <v>0</v>
      </c>
      <c r="F30" s="65">
        <f t="shared" si="2"/>
        <v>0</v>
      </c>
      <c r="G30" s="29"/>
      <c r="H30" s="29"/>
      <c r="I30" s="29"/>
      <c r="J30" s="3"/>
      <c r="K30" s="3"/>
      <c r="L30" s="3"/>
      <c r="M30" s="3"/>
      <c r="N30" s="4"/>
      <c r="O30" s="3"/>
      <c r="P30" s="3"/>
    </row>
    <row r="31" ht="15.75" customHeight="1">
      <c r="A31" s="3"/>
      <c r="B31" s="24" t="s">
        <v>5</v>
      </c>
      <c r="C31" s="32" t="s">
        <v>17</v>
      </c>
      <c r="D31" s="25" t="s">
        <v>7</v>
      </c>
      <c r="E31" s="25" t="s">
        <v>8</v>
      </c>
      <c r="F31" s="25" t="s">
        <v>9</v>
      </c>
      <c r="G31" s="25" t="s">
        <v>10</v>
      </c>
      <c r="H31" s="25" t="s">
        <v>11</v>
      </c>
      <c r="I31" s="25" t="s">
        <v>12</v>
      </c>
      <c r="J31" s="3"/>
      <c r="K31" s="3"/>
      <c r="L31" s="3"/>
      <c r="M31" s="3"/>
      <c r="N31" s="4"/>
      <c r="O31" s="3"/>
      <c r="P31" s="3"/>
    </row>
    <row r="32" ht="15.75" customHeight="1">
      <c r="A32" s="3"/>
      <c r="B32" s="26" t="s">
        <v>29</v>
      </c>
      <c r="C32" s="27"/>
      <c r="D32" s="64">
        <f t="shared" ref="D32:I32" si="3">D17+D18*$G$44</f>
        <v>0</v>
      </c>
      <c r="E32" s="64">
        <f t="shared" si="3"/>
        <v>0</v>
      </c>
      <c r="F32" s="64">
        <f t="shared" si="3"/>
        <v>0</v>
      </c>
      <c r="G32" s="64">
        <f t="shared" si="3"/>
        <v>0</v>
      </c>
      <c r="H32" s="64">
        <f t="shared" si="3"/>
        <v>0</v>
      </c>
      <c r="I32" s="64">
        <f t="shared" si="3"/>
        <v>0</v>
      </c>
      <c r="J32" s="3"/>
      <c r="K32" s="3"/>
      <c r="L32" s="3"/>
      <c r="M32" s="3"/>
      <c r="N32" s="4"/>
      <c r="O32" s="3"/>
      <c r="P32" s="3"/>
    </row>
    <row r="33" ht="15.75" customHeight="1">
      <c r="A33" s="3"/>
      <c r="B33" s="26" t="s">
        <v>30</v>
      </c>
      <c r="C33" s="27"/>
      <c r="D33" s="65">
        <f t="shared" ref="D33:I33" si="4">D19+D20*$G$44</f>
        <v>0</v>
      </c>
      <c r="E33" s="65">
        <f t="shared" si="4"/>
        <v>0</v>
      </c>
      <c r="F33" s="65">
        <f t="shared" si="4"/>
        <v>0</v>
      </c>
      <c r="G33" s="65">
        <f t="shared" si="4"/>
        <v>0</v>
      </c>
      <c r="H33" s="65">
        <f t="shared" si="4"/>
        <v>0</v>
      </c>
      <c r="I33" s="65">
        <f t="shared" si="4"/>
        <v>0</v>
      </c>
      <c r="J33" s="3"/>
      <c r="K33" s="3"/>
      <c r="L33" s="3"/>
      <c r="M33" s="3"/>
      <c r="N33" s="4"/>
      <c r="O33" s="3"/>
      <c r="P33" s="3"/>
    </row>
    <row r="34" ht="15.75" customHeight="1">
      <c r="A34" s="3"/>
      <c r="B34" s="24" t="s">
        <v>5</v>
      </c>
      <c r="C34" s="32" t="s">
        <v>18</v>
      </c>
      <c r="D34" s="25" t="s">
        <v>7</v>
      </c>
      <c r="E34" s="25" t="s">
        <v>8</v>
      </c>
      <c r="F34" s="25" t="s">
        <v>9</v>
      </c>
      <c r="G34" s="25" t="s">
        <v>10</v>
      </c>
      <c r="H34" s="25" t="s">
        <v>11</v>
      </c>
      <c r="I34" s="25" t="s">
        <v>12</v>
      </c>
      <c r="J34" s="3"/>
      <c r="K34" s="3"/>
      <c r="L34" s="3"/>
      <c r="M34" s="3"/>
      <c r="N34" s="4"/>
      <c r="O34" s="3"/>
      <c r="P34" s="3"/>
    </row>
    <row r="35" ht="15.75" customHeight="1">
      <c r="A35" s="3"/>
      <c r="B35" s="26" t="s">
        <v>29</v>
      </c>
      <c r="C35" s="27"/>
      <c r="D35" s="64">
        <f t="shared" ref="D35:I35" si="5">D22+D23*$G$44</f>
        <v>0</v>
      </c>
      <c r="E35" s="64">
        <f t="shared" si="5"/>
        <v>0</v>
      </c>
      <c r="F35" s="64">
        <f t="shared" si="5"/>
        <v>0</v>
      </c>
      <c r="G35" s="64">
        <f t="shared" si="5"/>
        <v>0</v>
      </c>
      <c r="H35" s="64">
        <f t="shared" si="5"/>
        <v>0</v>
      </c>
      <c r="I35" s="64">
        <f t="shared" si="5"/>
        <v>0</v>
      </c>
      <c r="J35" s="3"/>
      <c r="K35" s="3"/>
      <c r="L35" s="3"/>
      <c r="M35" s="3"/>
      <c r="N35" s="4"/>
      <c r="O35" s="3"/>
      <c r="P35" s="3"/>
    </row>
    <row r="36" ht="15.75" customHeight="1">
      <c r="A36" s="3"/>
      <c r="B36" s="26" t="s">
        <v>30</v>
      </c>
      <c r="C36" s="27"/>
      <c r="D36" s="65">
        <f t="shared" ref="D36:I36" si="6">D24+D25*$G$44</f>
        <v>0</v>
      </c>
      <c r="E36" s="65">
        <f t="shared" si="6"/>
        <v>0</v>
      </c>
      <c r="F36" s="65">
        <f t="shared" si="6"/>
        <v>0</v>
      </c>
      <c r="G36" s="65">
        <f t="shared" si="6"/>
        <v>0</v>
      </c>
      <c r="H36" s="65">
        <f t="shared" si="6"/>
        <v>0</v>
      </c>
      <c r="I36" s="65">
        <f t="shared" si="6"/>
        <v>0</v>
      </c>
      <c r="J36" s="3"/>
      <c r="K36" s="3"/>
      <c r="L36" s="3"/>
      <c r="M36" s="3"/>
      <c r="N36" s="4"/>
      <c r="O36" s="3"/>
      <c r="P36" s="3"/>
    </row>
    <row r="37" ht="15.75" customHeight="1">
      <c r="A37" s="3"/>
      <c r="B37" s="3"/>
      <c r="C37" s="4"/>
      <c r="J37" s="3"/>
      <c r="K37" s="3"/>
      <c r="L37" s="3"/>
      <c r="M37" s="3"/>
      <c r="N37" s="4"/>
      <c r="O37" s="3"/>
      <c r="P37" s="3"/>
    </row>
    <row r="38" ht="18.0" customHeight="1">
      <c r="A38" s="15"/>
      <c r="B38" s="66" t="s">
        <v>31</v>
      </c>
      <c r="C38" s="67" t="s">
        <v>32</v>
      </c>
      <c r="D38" s="19"/>
      <c r="E38" s="19"/>
      <c r="F38" s="19"/>
      <c r="G38" s="19"/>
      <c r="H38" s="19"/>
      <c r="I38" s="17"/>
      <c r="J38" s="68"/>
      <c r="K38" s="68"/>
      <c r="L38" s="68"/>
      <c r="M38" s="68"/>
      <c r="N38" s="68"/>
      <c r="O38" s="69"/>
      <c r="P38" s="15"/>
      <c r="Q38" s="15"/>
      <c r="R38" s="15"/>
      <c r="S38" s="15"/>
      <c r="T38" s="15"/>
      <c r="U38" s="15"/>
      <c r="V38" s="15"/>
      <c r="W38" s="20"/>
      <c r="X38" s="15"/>
      <c r="Y38" s="15"/>
      <c r="Z38" s="15"/>
    </row>
    <row r="39" ht="18.0" customHeight="1">
      <c r="A39" s="15"/>
      <c r="B39" s="70"/>
      <c r="C39" s="24" t="s">
        <v>5</v>
      </c>
      <c r="D39" s="71" t="s">
        <v>7</v>
      </c>
      <c r="E39" s="72" t="s">
        <v>8</v>
      </c>
      <c r="F39" s="72" t="s">
        <v>9</v>
      </c>
      <c r="G39" s="71" t="s">
        <v>10</v>
      </c>
      <c r="H39" s="72" t="s">
        <v>11</v>
      </c>
      <c r="I39" s="72" t="s">
        <v>12</v>
      </c>
      <c r="K39" s="68"/>
      <c r="L39" s="68"/>
      <c r="M39" s="68"/>
      <c r="N39" s="68"/>
      <c r="O39" s="69"/>
      <c r="P39" s="15"/>
      <c r="Q39" s="15"/>
      <c r="R39" s="15"/>
      <c r="S39" s="15"/>
      <c r="T39" s="15"/>
      <c r="U39" s="15"/>
      <c r="V39" s="15"/>
      <c r="W39" s="20"/>
      <c r="X39" s="15"/>
      <c r="Y39" s="15"/>
      <c r="Z39" s="15"/>
    </row>
    <row r="40" ht="18.0" customHeight="1">
      <c r="A40" s="15"/>
      <c r="B40" s="73">
        <f>SUMPRODUCT(D29:F29,D40:F40)*0.8/1000+SUMPRODUCT(D30:F30,D40:F40)*0.2/1000</f>
        <v>0</v>
      </c>
      <c r="C40" s="24" t="str">
        <f>C11</f>
        <v>2.0TD</v>
      </c>
      <c r="D40" s="74">
        <v>17338.0</v>
      </c>
      <c r="E40" s="75">
        <v>16540.0</v>
      </c>
      <c r="F40" s="76">
        <v>30855.0</v>
      </c>
      <c r="G40" s="77"/>
      <c r="H40" s="77"/>
      <c r="I40" s="77"/>
      <c r="K40" s="68"/>
      <c r="L40" s="68"/>
      <c r="M40" s="68"/>
      <c r="N40" s="68"/>
      <c r="O40" s="69"/>
      <c r="P40" s="15"/>
      <c r="Q40" s="15"/>
      <c r="R40" s="15"/>
      <c r="S40" s="15"/>
      <c r="T40" s="15"/>
      <c r="U40" s="15"/>
      <c r="V40" s="15"/>
      <c r="W40" s="20"/>
      <c r="X40" s="15"/>
      <c r="Y40" s="15"/>
      <c r="Z40" s="15"/>
    </row>
    <row r="41" ht="18.0" customHeight="1">
      <c r="A41" s="15"/>
      <c r="B41" s="73">
        <f>SUMPRODUCT(D32:I32,D41:I41)*0.8/1000+SUMPRODUCT(D33:I33,D41:I41)*0.2/1000</f>
        <v>0</v>
      </c>
      <c r="C41" s="32" t="s">
        <v>17</v>
      </c>
      <c r="D41" s="74">
        <v>154490.0</v>
      </c>
      <c r="E41" s="75">
        <v>194699.0</v>
      </c>
      <c r="F41" s="76">
        <v>167334.0</v>
      </c>
      <c r="G41" s="74">
        <v>201822.0</v>
      </c>
      <c r="H41" s="75">
        <v>92813.0</v>
      </c>
      <c r="I41" s="75">
        <v>679619.0</v>
      </c>
      <c r="K41" s="68"/>
      <c r="L41" s="68"/>
      <c r="M41" s="68"/>
      <c r="N41" s="68"/>
      <c r="O41" s="69"/>
      <c r="P41" s="15"/>
      <c r="Q41" s="15"/>
      <c r="R41" s="15"/>
      <c r="S41" s="15"/>
      <c r="T41" s="15"/>
      <c r="U41" s="15"/>
      <c r="V41" s="15"/>
      <c r="W41" s="20"/>
      <c r="X41" s="15"/>
      <c r="Y41" s="15"/>
      <c r="Z41" s="15"/>
    </row>
    <row r="42" ht="18.0" customHeight="1">
      <c r="A42" s="15"/>
      <c r="B42" s="73">
        <f>SUMPRODUCT(D35:I35,D42:I42)*0.8/1000+SUMPRODUCT(D36:I36,D42:I42)*0.2/1000</f>
        <v>0</v>
      </c>
      <c r="C42" s="32" t="s">
        <v>18</v>
      </c>
      <c r="D42" s="74">
        <v>8860442.0</v>
      </c>
      <c r="E42" s="75">
        <v>1.1210671E7</v>
      </c>
      <c r="F42" s="76">
        <v>9369291.0</v>
      </c>
      <c r="G42" s="74">
        <v>1.1651192E7</v>
      </c>
      <c r="H42" s="75">
        <v>5505288.0</v>
      </c>
      <c r="I42" s="75">
        <v>5.0584375E7</v>
      </c>
      <c r="K42" s="68"/>
      <c r="L42" s="68"/>
      <c r="M42" s="68"/>
      <c r="N42" s="68"/>
      <c r="O42" s="69"/>
      <c r="P42" s="15"/>
      <c r="Q42" s="15"/>
      <c r="R42" s="15"/>
      <c r="S42" s="15"/>
      <c r="T42" s="15"/>
      <c r="U42" s="15"/>
      <c r="V42" s="15"/>
      <c r="W42" s="20"/>
      <c r="X42" s="15"/>
      <c r="Y42" s="15"/>
      <c r="Z42" s="15"/>
    </row>
    <row r="43" ht="18.0" customHeight="1">
      <c r="A43" s="15"/>
      <c r="B43" s="15"/>
      <c r="C43" s="20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9"/>
      <c r="P43" s="15"/>
      <c r="Q43" s="15"/>
      <c r="R43" s="15"/>
      <c r="S43" s="15"/>
      <c r="T43" s="15"/>
      <c r="U43" s="15"/>
      <c r="V43" s="15"/>
      <c r="W43" s="20"/>
      <c r="X43" s="15"/>
      <c r="Y43" s="15"/>
      <c r="Z43" s="15"/>
    </row>
    <row r="44" ht="18.0" customHeight="1">
      <c r="A44" s="15"/>
      <c r="B44" s="78" t="str">
        <f>IF(D25="","",SUM(B40,B41,B42))</f>
        <v/>
      </c>
      <c r="C44" s="79" t="s">
        <v>33</v>
      </c>
      <c r="D44" s="80"/>
      <c r="E44" s="80"/>
      <c r="F44" s="81" t="s">
        <v>34</v>
      </c>
      <c r="G44" s="82">
        <v>60.0</v>
      </c>
      <c r="H44" s="83" t="s">
        <v>35</v>
      </c>
      <c r="I44" s="36"/>
      <c r="J44" s="68"/>
      <c r="K44" s="36"/>
      <c r="L44" s="36"/>
      <c r="M44" s="36"/>
      <c r="N44" s="36"/>
      <c r="O44" s="37"/>
      <c r="P44" s="15"/>
      <c r="Q44" s="15"/>
      <c r="R44" s="15"/>
      <c r="S44" s="15"/>
      <c r="T44" s="15"/>
      <c r="U44" s="15"/>
      <c r="V44" s="15"/>
      <c r="W44" s="20"/>
      <c r="X44" s="15"/>
      <c r="Y44" s="15"/>
      <c r="Z44" s="15"/>
    </row>
    <row r="45" ht="18.0" customHeight="1">
      <c r="A45" s="15"/>
      <c r="B45" s="84" t="str">
        <f>IF(D25="","",ROUND(B44+B44*($G$45/100),0))</f>
        <v/>
      </c>
      <c r="C45" s="85" t="s">
        <v>36</v>
      </c>
      <c r="D45" s="80"/>
      <c r="E45" s="80"/>
      <c r="F45" s="81" t="s">
        <v>37</v>
      </c>
      <c r="G45" s="86">
        <f>5.1127*0.15</f>
        <v>0.766905</v>
      </c>
      <c r="H45" s="83" t="s">
        <v>38</v>
      </c>
      <c r="K45" s="36"/>
      <c r="L45" s="36"/>
      <c r="M45" s="36"/>
      <c r="Q45" s="15"/>
      <c r="R45" s="15"/>
      <c r="S45" s="15"/>
      <c r="T45" s="15"/>
      <c r="U45" s="15"/>
      <c r="V45" s="15"/>
      <c r="W45" s="20"/>
      <c r="X45" s="15"/>
      <c r="Y45" s="15"/>
      <c r="Z45" s="15"/>
    </row>
    <row r="46" ht="18.0" customHeight="1">
      <c r="A46" s="15"/>
      <c r="B46" s="87"/>
      <c r="C46" s="88"/>
      <c r="D46" s="36"/>
      <c r="E46" s="36"/>
      <c r="F46" s="36"/>
      <c r="G46" s="36"/>
      <c r="H46" s="36"/>
      <c r="K46" s="36"/>
      <c r="L46" s="36"/>
      <c r="M46" s="36"/>
      <c r="Q46" s="15"/>
      <c r="R46" s="15"/>
      <c r="S46" s="15"/>
      <c r="T46" s="15"/>
      <c r="U46" s="15"/>
      <c r="V46" s="15"/>
      <c r="W46" s="20"/>
      <c r="X46" s="15"/>
      <c r="Y46" s="15"/>
      <c r="Z46" s="15"/>
    </row>
    <row r="47" ht="15.75" customHeight="1">
      <c r="A47" s="3"/>
      <c r="B47" s="89" t="str">
        <f>IF(B45="","",B45/(SUM(D40:F40,D41:I41,D42:I42)*1000))</f>
        <v/>
      </c>
      <c r="C47" s="85" t="s">
        <v>39</v>
      </c>
      <c r="E47" s="3"/>
      <c r="F47" s="3"/>
      <c r="G47" s="3"/>
      <c r="H47" s="3"/>
      <c r="I47" s="3"/>
      <c r="J47" s="3"/>
      <c r="K47" s="3"/>
      <c r="L47" s="3"/>
      <c r="M47" s="3"/>
      <c r="N47" s="3"/>
      <c r="Q47" s="3"/>
      <c r="R47" s="3"/>
      <c r="S47" s="3"/>
      <c r="T47" s="3"/>
      <c r="W47" s="4"/>
    </row>
    <row r="48" ht="16.5" customHeight="1">
      <c r="A48" s="3"/>
      <c r="B48" s="3"/>
      <c r="C48" s="4"/>
      <c r="D48" s="3"/>
      <c r="E48" s="3"/>
      <c r="F48" s="3"/>
      <c r="G48" s="22"/>
      <c r="H48" s="3"/>
      <c r="I48" s="3"/>
      <c r="J48" s="3"/>
      <c r="K48" s="90"/>
      <c r="L48" s="3"/>
      <c r="M48" s="4"/>
      <c r="N48" s="3"/>
      <c r="O48" s="3"/>
      <c r="P48" s="3"/>
    </row>
    <row r="49" ht="15.75" customHeight="1">
      <c r="A49" s="3"/>
      <c r="B49" s="44" t="s">
        <v>19</v>
      </c>
      <c r="C49" s="17"/>
      <c r="D49" s="18"/>
      <c r="E49" s="19"/>
      <c r="F49" s="19"/>
      <c r="G49" s="19"/>
      <c r="H49" s="19"/>
      <c r="I49" s="17"/>
      <c r="J49" s="36"/>
      <c r="K49" s="36"/>
      <c r="L49" s="36"/>
      <c r="M49" s="36"/>
      <c r="N49" s="36"/>
      <c r="O49" s="37"/>
      <c r="P49" s="38"/>
      <c r="Q49" s="39"/>
      <c r="R49" s="40"/>
      <c r="S49" s="39"/>
      <c r="T49" s="3"/>
      <c r="U49" s="3"/>
      <c r="V49" s="3"/>
      <c r="W49" s="3"/>
      <c r="X49" s="3"/>
      <c r="Y49" s="3"/>
      <c r="Z49" s="3"/>
    </row>
    <row r="50" ht="79.5" customHeight="1">
      <c r="A50" s="3"/>
      <c r="B50" s="48" t="s">
        <v>20</v>
      </c>
      <c r="C50" s="17"/>
      <c r="D50" s="49"/>
      <c r="E50" s="19"/>
      <c r="F50" s="19"/>
      <c r="G50" s="19"/>
      <c r="H50" s="19"/>
      <c r="I50" s="17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</row>
    <row r="52" ht="15.75" customHeight="1">
      <c r="A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</row>
    <row r="53" ht="15.75" customHeight="1">
      <c r="A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</row>
    <row r="54" ht="15.75" customHeight="1">
      <c r="A54" s="3"/>
      <c r="B54" s="3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</row>
    <row r="55" ht="15.75" customHeight="1">
      <c r="A55" s="3"/>
      <c r="B55" s="53" t="s">
        <v>21</v>
      </c>
      <c r="C55" s="51"/>
      <c r="D55" s="54"/>
      <c r="E55" s="51"/>
      <c r="F55" s="51"/>
      <c r="G55" s="51"/>
      <c r="H55" s="51"/>
      <c r="I55" s="51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45.75" customHeight="1">
      <c r="A56" s="3"/>
      <c r="B56" s="55" t="s">
        <v>40</v>
      </c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</row>
    <row r="58" ht="15.75" customHeight="1">
      <c r="A58" s="3"/>
      <c r="B58" s="3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</row>
    <row r="59" ht="15.75" customHeight="1">
      <c r="A59" s="3"/>
      <c r="B59" s="3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</row>
    <row r="60" ht="15.75" customHeight="1">
      <c r="A60" s="3"/>
      <c r="B60" s="3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</row>
    <row r="61" ht="15.75" customHeight="1">
      <c r="A61" s="3"/>
      <c r="B61" s="3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</row>
    <row r="62" ht="15.75" customHeight="1">
      <c r="A62" s="3"/>
      <c r="B62" s="3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</row>
    <row r="63" ht="15.75" customHeight="1">
      <c r="A63" s="3"/>
      <c r="B63" s="3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</row>
    <row r="64" ht="15.75" customHeight="1">
      <c r="A64" s="3"/>
      <c r="B64" s="3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</row>
    <row r="65" ht="15.75" customHeight="1">
      <c r="A65" s="3"/>
      <c r="B65" s="3"/>
      <c r="C65" s="4"/>
      <c r="D65" s="3"/>
      <c r="E65" s="3"/>
      <c r="F65" s="3"/>
      <c r="G65" s="3"/>
      <c r="H65" s="91"/>
      <c r="I65" s="3"/>
      <c r="J65" s="3"/>
      <c r="K65" s="3"/>
      <c r="L65" s="3"/>
      <c r="M65" s="3"/>
      <c r="N65" s="4"/>
      <c r="O65" s="3"/>
      <c r="P65" s="3"/>
    </row>
    <row r="66" ht="15.75" customHeight="1">
      <c r="A66" s="3"/>
      <c r="B66" s="3"/>
      <c r="C66" s="4"/>
      <c r="D66" s="3"/>
      <c r="E66" s="3"/>
      <c r="F66" s="3"/>
      <c r="G66" s="3"/>
      <c r="H66" s="91"/>
      <c r="I66" s="3"/>
      <c r="J66" s="3"/>
      <c r="K66" s="3"/>
      <c r="L66" s="3"/>
      <c r="M66" s="3"/>
      <c r="N66" s="4"/>
      <c r="O66" s="3"/>
      <c r="P66" s="3"/>
    </row>
    <row r="67" ht="15.75" customHeight="1">
      <c r="A67" s="3"/>
      <c r="B67" s="3"/>
      <c r="C67" s="4"/>
      <c r="D67" s="3"/>
      <c r="E67" s="3"/>
      <c r="F67" s="3"/>
      <c r="G67" s="3"/>
      <c r="H67" s="91"/>
      <c r="I67" s="3"/>
      <c r="J67" s="3"/>
      <c r="K67" s="3"/>
      <c r="L67" s="3"/>
      <c r="M67" s="3"/>
      <c r="N67" s="4"/>
      <c r="O67" s="3"/>
      <c r="P67" s="3"/>
    </row>
    <row r="68" ht="15.75" customHeight="1">
      <c r="A68" s="3"/>
      <c r="B68" s="3"/>
      <c r="C68" s="4"/>
      <c r="D68" s="3"/>
      <c r="E68" s="3"/>
      <c r="F68" s="3"/>
      <c r="G68" s="3"/>
      <c r="H68" s="91"/>
      <c r="I68" s="3"/>
      <c r="J68" s="3"/>
      <c r="K68" s="3"/>
      <c r="L68" s="3"/>
      <c r="M68" s="3"/>
      <c r="N68" s="4"/>
      <c r="O68" s="3"/>
      <c r="P68" s="3"/>
    </row>
    <row r="69" ht="15.75" customHeight="1">
      <c r="A69" s="3"/>
      <c r="B69" s="3"/>
      <c r="C69" s="4"/>
      <c r="D69" s="3"/>
      <c r="E69" s="3"/>
      <c r="F69" s="3"/>
      <c r="G69" s="3"/>
      <c r="H69" s="91"/>
      <c r="I69" s="3"/>
      <c r="J69" s="3"/>
      <c r="K69" s="3"/>
      <c r="L69" s="3"/>
      <c r="M69" s="3"/>
      <c r="N69" s="4"/>
      <c r="O69" s="3"/>
      <c r="P69" s="3"/>
    </row>
    <row r="70" ht="15.75" customHeight="1">
      <c r="A70" s="3"/>
      <c r="B70" s="3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</row>
    <row r="71" ht="15.75" customHeight="1">
      <c r="A71" s="3"/>
      <c r="B71" s="3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</row>
    <row r="72" ht="15.75" customHeight="1">
      <c r="A72" s="3"/>
      <c r="B72" s="3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</row>
    <row r="73" ht="15.75" customHeight="1">
      <c r="A73" s="3"/>
      <c r="B73" s="3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</row>
    <row r="74" ht="15.75" customHeight="1">
      <c r="A74" s="3"/>
      <c r="B74" s="3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</row>
    <row r="75" ht="15.75" customHeight="1">
      <c r="A75" s="3"/>
      <c r="B75" s="3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</row>
    <row r="76" ht="15.75" customHeight="1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</row>
    <row r="77" ht="15.75" customHeight="1">
      <c r="A77" s="3"/>
      <c r="B77" s="3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</row>
    <row r="78" ht="15.75" customHeight="1">
      <c r="A78" s="3"/>
      <c r="B78" s="3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</row>
    <row r="79" ht="15.75" customHeight="1">
      <c r="A79" s="3"/>
      <c r="B79" s="3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</row>
    <row r="80" ht="15.75" customHeight="1">
      <c r="A80" s="3"/>
      <c r="B80" s="3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</row>
    <row r="81" ht="15.75" customHeight="1">
      <c r="A81" s="3"/>
      <c r="B81" s="3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</row>
    <row r="82" ht="15.75" customHeight="1">
      <c r="A82" s="3"/>
      <c r="B82" s="3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</row>
    <row r="83" ht="15.75" customHeight="1">
      <c r="A83" s="3"/>
      <c r="B83" s="3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</row>
    <row r="84" ht="15.75" customHeight="1">
      <c r="A84" s="3"/>
      <c r="B84" s="3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</row>
    <row r="85" ht="15.75" customHeight="1">
      <c r="A85" s="3"/>
      <c r="B85" s="3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</row>
    <row r="86" ht="15.75" customHeight="1">
      <c r="A86" s="3"/>
      <c r="B86" s="3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</row>
    <row r="87" ht="15.75" customHeight="1">
      <c r="A87" s="3"/>
      <c r="B87" s="3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</row>
    <row r="88" ht="15.75" customHeight="1">
      <c r="A88" s="3"/>
      <c r="B88" s="3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</row>
    <row r="89" ht="15.75" customHeight="1">
      <c r="A89" s="3"/>
      <c r="B89" s="3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</row>
    <row r="90" ht="15.75" customHeight="1">
      <c r="A90" s="3"/>
      <c r="B90" s="3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</row>
    <row r="91" ht="15.75" customHeight="1">
      <c r="A91" s="3"/>
      <c r="B91" s="3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</row>
    <row r="92" ht="15.75" customHeight="1">
      <c r="A92" s="3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</row>
    <row r="93" ht="15.75" customHeight="1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</row>
    <row r="94" ht="15.75" customHeight="1">
      <c r="A94" s="3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</row>
    <row r="95" ht="15.75" customHeight="1">
      <c r="A95" s="3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</row>
    <row r="96" ht="15.75" customHeight="1">
      <c r="A96" s="3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</row>
    <row r="97" ht="15.75" customHeight="1">
      <c r="A97" s="3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</row>
    <row r="98" ht="15.75" customHeight="1">
      <c r="A98" s="3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</row>
    <row r="99" ht="15.75" customHeight="1">
      <c r="A99" s="3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</row>
    <row r="100" ht="15.75" customHeight="1">
      <c r="A100" s="3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</row>
    <row r="101" ht="15.75" customHeight="1">
      <c r="A101" s="3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</row>
    <row r="102" ht="15.75" customHeight="1">
      <c r="A102" s="3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</row>
    <row r="103" ht="15.75" customHeight="1">
      <c r="A103" s="3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</row>
    <row r="104" ht="15.75" customHeight="1">
      <c r="A104" s="3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</row>
    <row r="105" ht="15.75" customHeight="1">
      <c r="A105" s="3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</row>
    <row r="106" ht="15.75" customHeight="1">
      <c r="A106" s="3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</row>
    <row r="107" ht="15.75" customHeight="1">
      <c r="A107" s="3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</row>
    <row r="108" ht="15.75" customHeight="1">
      <c r="A108" s="3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</row>
    <row r="109" ht="15.75" customHeight="1">
      <c r="A109" s="3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</row>
    <row r="110" ht="15.75" customHeight="1">
      <c r="A110" s="3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</row>
    <row r="111" ht="15.75" customHeight="1">
      <c r="A111" s="3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</row>
    <row r="112" ht="15.75" customHeight="1">
      <c r="A112" s="3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</row>
    <row r="113" ht="15.75" customHeight="1">
      <c r="A113" s="3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</row>
    <row r="114" ht="15.75" customHeight="1">
      <c r="A114" s="3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</row>
    <row r="115" ht="15.75" customHeight="1">
      <c r="A115" s="3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</row>
    <row r="116" ht="15.75" customHeight="1">
      <c r="A116" s="3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</row>
    <row r="117" ht="15.75" customHeight="1">
      <c r="A117" s="3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</row>
    <row r="118" ht="15.75" customHeight="1">
      <c r="A118" s="3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</row>
    <row r="119" ht="15.75" customHeight="1">
      <c r="A119" s="3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</row>
    <row r="120" ht="15.75" customHeight="1">
      <c r="A120" s="3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</row>
    <row r="121" ht="15.75" customHeight="1">
      <c r="A121" s="3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</row>
    <row r="122" ht="15.75" customHeight="1">
      <c r="A122" s="3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</row>
    <row r="123" ht="15.75" customHeight="1">
      <c r="A123" s="3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</row>
    <row r="124" ht="15.75" customHeight="1">
      <c r="A124" s="3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</row>
    <row r="125" ht="15.75" customHeight="1">
      <c r="A125" s="3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</row>
    <row r="126" ht="15.75" customHeight="1">
      <c r="A126" s="3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</row>
    <row r="127" ht="15.75" customHeight="1">
      <c r="A127" s="3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</row>
    <row r="128" ht="15.75" customHeight="1">
      <c r="A128" s="3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</row>
    <row r="129" ht="15.75" customHeight="1">
      <c r="A129" s="3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</row>
    <row r="130" ht="15.75" customHeight="1">
      <c r="A130" s="3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</row>
    <row r="131" ht="15.75" customHeight="1">
      <c r="A131" s="3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</row>
    <row r="132" ht="15.75" customHeight="1">
      <c r="A132" s="3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</row>
    <row r="133" ht="15.75" customHeight="1">
      <c r="A133" s="3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</row>
    <row r="134" ht="15.75" customHeight="1">
      <c r="A134" s="3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</row>
    <row r="135" ht="15.75" customHeight="1">
      <c r="A135" s="3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</row>
    <row r="136" ht="15.75" customHeight="1">
      <c r="A136" s="3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</row>
    <row r="137" ht="15.75" customHeight="1">
      <c r="A137" s="3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</row>
    <row r="138" ht="15.75" customHeight="1">
      <c r="A138" s="3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</row>
    <row r="139" ht="15.75" customHeight="1">
      <c r="A139" s="3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</row>
    <row r="140" ht="15.75" customHeight="1">
      <c r="A140" s="3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</row>
    <row r="141" ht="15.75" customHeight="1">
      <c r="A141" s="3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</row>
    <row r="142" ht="15.75" customHeight="1">
      <c r="A142" s="3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</row>
    <row r="143" ht="15.75" customHeight="1">
      <c r="A143" s="3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</row>
    <row r="144" ht="15.75" customHeight="1">
      <c r="A144" s="3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</row>
    <row r="145" ht="15.75" customHeight="1">
      <c r="A145" s="3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</row>
    <row r="146" ht="15.75" customHeight="1">
      <c r="A146" s="3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</row>
    <row r="147" ht="15.75" customHeight="1">
      <c r="A147" s="3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</row>
    <row r="148" ht="15.75" customHeight="1">
      <c r="A148" s="3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</row>
    <row r="149" ht="15.75" customHeight="1">
      <c r="A149" s="3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</row>
    <row r="150" ht="15.75" customHeight="1">
      <c r="A150" s="3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</row>
    <row r="151" ht="15.75" customHeight="1">
      <c r="A151" s="3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</row>
    <row r="152" ht="15.75" customHeight="1">
      <c r="A152" s="3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</row>
    <row r="153" ht="15.75" customHeight="1">
      <c r="A153" s="3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</row>
    <row r="154" ht="15.75" customHeight="1">
      <c r="A154" s="3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</row>
    <row r="155" ht="15.75" customHeight="1">
      <c r="A155" s="3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</row>
    <row r="156" ht="15.75" customHeight="1">
      <c r="A156" s="3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</row>
    <row r="157" ht="15.75" customHeight="1">
      <c r="A157" s="3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</row>
    <row r="158" ht="15.75" customHeight="1">
      <c r="A158" s="3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</row>
    <row r="159" ht="15.75" customHeight="1">
      <c r="A159" s="3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</row>
    <row r="160" ht="15.75" customHeight="1">
      <c r="A160" s="3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</row>
    <row r="161" ht="15.75" customHeight="1">
      <c r="A161" s="3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</row>
    <row r="162" ht="15.75" customHeight="1">
      <c r="A162" s="3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</row>
    <row r="163" ht="15.75" customHeight="1">
      <c r="A163" s="3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</row>
    <row r="164" ht="15.75" customHeight="1">
      <c r="A164" s="3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</row>
    <row r="165" ht="15.75" customHeight="1">
      <c r="A165" s="3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</row>
    <row r="166" ht="15.75" customHeight="1">
      <c r="A166" s="3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</row>
    <row r="167" ht="15.75" customHeight="1">
      <c r="A167" s="3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</row>
    <row r="168" ht="15.75" customHeight="1">
      <c r="A168" s="3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</row>
    <row r="169" ht="15.75" customHeight="1">
      <c r="A169" s="3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</row>
    <row r="170" ht="15.75" customHeight="1">
      <c r="A170" s="3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</row>
    <row r="171" ht="15.75" customHeight="1">
      <c r="A171" s="3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</row>
    <row r="172" ht="15.75" customHeight="1">
      <c r="A172" s="3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</row>
    <row r="173" ht="15.75" customHeight="1">
      <c r="A173" s="3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</row>
    <row r="174" ht="15.75" customHeight="1">
      <c r="A174" s="3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</row>
    <row r="175" ht="15.75" customHeight="1">
      <c r="A175" s="3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</row>
    <row r="176" ht="15.75" customHeight="1">
      <c r="A176" s="3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</row>
    <row r="177" ht="15.75" customHeight="1">
      <c r="A177" s="3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</row>
    <row r="178" ht="15.75" customHeight="1">
      <c r="A178" s="3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</row>
    <row r="179" ht="15.75" customHeight="1">
      <c r="A179" s="3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</row>
    <row r="180" ht="15.75" customHeight="1">
      <c r="A180" s="3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</row>
    <row r="181" ht="15.75" customHeight="1">
      <c r="A181" s="3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</row>
    <row r="182" ht="15.75" customHeight="1">
      <c r="A182" s="3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</row>
    <row r="183" ht="15.75" customHeight="1">
      <c r="A183" s="3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</row>
    <row r="184" ht="15.75" customHeight="1">
      <c r="A184" s="3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</row>
    <row r="185" ht="15.75" customHeight="1">
      <c r="A185" s="3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</row>
    <row r="186" ht="15.75" customHeight="1">
      <c r="A186" s="3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</row>
    <row r="187" ht="15.75" customHeight="1">
      <c r="A187" s="3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</row>
    <row r="188" ht="15.75" customHeight="1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</row>
    <row r="189" ht="15.75" customHeight="1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</row>
    <row r="190" ht="15.75" customHeight="1">
      <c r="A190" s="3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</row>
    <row r="191" ht="15.75" customHeight="1">
      <c r="A191" s="3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</row>
    <row r="192" ht="15.75" customHeight="1">
      <c r="A192" s="3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</row>
    <row r="193" ht="15.75" customHeight="1">
      <c r="A193" s="3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</row>
    <row r="194" ht="15.75" customHeight="1">
      <c r="A194" s="3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</row>
    <row r="195" ht="15.75" customHeight="1">
      <c r="A195" s="3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</row>
    <row r="196" ht="15.75" customHeight="1">
      <c r="A196" s="3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</row>
    <row r="197" ht="15.75" customHeight="1">
      <c r="A197" s="3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</row>
    <row r="198" ht="15.75" customHeight="1">
      <c r="A198" s="3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</row>
    <row r="199" ht="15.75" customHeight="1">
      <c r="A199" s="3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</row>
    <row r="200" ht="15.75" customHeight="1">
      <c r="A200" s="3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</row>
    <row r="201" ht="15.75" customHeight="1">
      <c r="A201" s="3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</row>
    <row r="202" ht="15.75" customHeight="1">
      <c r="A202" s="3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</row>
    <row r="203" ht="15.75" customHeight="1">
      <c r="A203" s="3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</row>
    <row r="204" ht="15.75" customHeight="1">
      <c r="A204" s="3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</row>
    <row r="205" ht="15.75" customHeight="1">
      <c r="A205" s="3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</row>
    <row r="206" ht="15.75" customHeight="1">
      <c r="A206" s="3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</row>
    <row r="207" ht="15.75" customHeight="1">
      <c r="A207" s="3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</row>
    <row r="208" ht="15.75" customHeight="1">
      <c r="A208" s="3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</row>
    <row r="209" ht="15.75" customHeight="1">
      <c r="A209" s="3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</row>
    <row r="210" ht="15.75" customHeight="1">
      <c r="A210" s="3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</row>
    <row r="211" ht="15.75" customHeight="1">
      <c r="A211" s="3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</row>
    <row r="212" ht="15.75" customHeight="1">
      <c r="A212" s="3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</row>
    <row r="213" ht="15.75" customHeight="1">
      <c r="A213" s="3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</row>
    <row r="214" ht="15.75" customHeight="1">
      <c r="A214" s="3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</row>
    <row r="215" ht="15.75" customHeight="1">
      <c r="A215" s="3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</row>
    <row r="216" ht="15.75" customHeight="1">
      <c r="A216" s="3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</row>
    <row r="217" ht="15.75" customHeight="1">
      <c r="A217" s="3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</row>
    <row r="218" ht="15.75" customHeight="1">
      <c r="A218" s="3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</row>
    <row r="219" ht="15.75" customHeight="1">
      <c r="A219" s="3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</row>
    <row r="220" ht="15.75" customHeight="1">
      <c r="A220" s="3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</row>
    <row r="221" ht="15.75" customHeight="1">
      <c r="A221" s="3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</row>
    <row r="222" ht="15.75" customHeight="1">
      <c r="A222" s="3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</row>
    <row r="223" ht="15.75" customHeight="1">
      <c r="A223" s="3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</row>
    <row r="224" ht="15.75" customHeight="1">
      <c r="A224" s="3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</row>
    <row r="225" ht="15.75" customHeight="1">
      <c r="A225" s="3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</row>
    <row r="226" ht="15.75" customHeight="1">
      <c r="A226" s="3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</row>
    <row r="227" ht="15.75" customHeight="1">
      <c r="A227" s="3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</row>
    <row r="228" ht="15.75" customHeight="1">
      <c r="A228" s="3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</row>
    <row r="229" ht="15.75" customHeight="1">
      <c r="A229" s="3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</row>
    <row r="230" ht="15.75" customHeight="1">
      <c r="A230" s="3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</row>
    <row r="231" ht="15.75" customHeight="1">
      <c r="A231" s="3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</row>
    <row r="232" ht="15.75" customHeight="1">
      <c r="A232" s="3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</row>
    <row r="233" ht="15.75" customHeight="1">
      <c r="A233" s="3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</row>
    <row r="234" ht="15.75" customHeight="1">
      <c r="A234" s="3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</row>
    <row r="235" ht="15.75" customHeight="1">
      <c r="A235" s="3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</row>
    <row r="236" ht="15.75" customHeight="1">
      <c r="A236" s="3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</row>
    <row r="237" ht="15.75" customHeight="1">
      <c r="A237" s="3"/>
      <c r="B237" s="3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</row>
    <row r="238" ht="15.75" customHeight="1">
      <c r="A238" s="3"/>
      <c r="B238" s="3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36">
    <mergeCell ref="A1:I1"/>
    <mergeCell ref="A2:I2"/>
    <mergeCell ref="A3:I3"/>
    <mergeCell ref="A4:I4"/>
    <mergeCell ref="A5:I5"/>
    <mergeCell ref="A6:I6"/>
    <mergeCell ref="A7:I7"/>
    <mergeCell ref="B8:C8"/>
    <mergeCell ref="D8:I8"/>
    <mergeCell ref="B10:I10"/>
    <mergeCell ref="B12:C12"/>
    <mergeCell ref="B13:C13"/>
    <mergeCell ref="B14:C14"/>
    <mergeCell ref="B15:C15"/>
    <mergeCell ref="B25:C25"/>
    <mergeCell ref="B27:I27"/>
    <mergeCell ref="C38:I38"/>
    <mergeCell ref="D49:I49"/>
    <mergeCell ref="D50:I50"/>
    <mergeCell ref="B29:C29"/>
    <mergeCell ref="B30:C30"/>
    <mergeCell ref="B32:C32"/>
    <mergeCell ref="B33:C33"/>
    <mergeCell ref="B35:C35"/>
    <mergeCell ref="B36:C36"/>
    <mergeCell ref="B38:B39"/>
    <mergeCell ref="B49:C49"/>
    <mergeCell ref="B50:C50"/>
    <mergeCell ref="B56:J56"/>
    <mergeCell ref="B17:C17"/>
    <mergeCell ref="B18:C18"/>
    <mergeCell ref="B19:C19"/>
    <mergeCell ref="B20:C20"/>
    <mergeCell ref="B22:C22"/>
    <mergeCell ref="B23:C23"/>
    <mergeCell ref="B24:C24"/>
  </mergeCells>
  <printOptions horizontalCentered="1"/>
  <pageMargins bottom="0.7480314960629921" footer="0.0" header="0.0" left="0.2362204724409449" right="0.2362204724409449" top="0.35433070866141736"/>
  <pageSetup paperSize="9" orientation="landscape"/>
  <headerFooter>
    <oddFooter>&amp;L_x000D_#000000 Este documento contiene información interna. No se recomienda la divulgación o copia, completa o parcial, de esta información con personas no autorizadas.</oddFooter>
  </headerFooter>
  <drawing r:id="rId1"/>
</worksheet>
</file>